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USER\Desktop\Roda David\August\"/>
    </mc:Choice>
  </mc:AlternateContent>
  <xr:revisionPtr revIDLastSave="0" documentId="13_ncr:1_{0BB308FA-CD59-4392-B164-2354D1424F1E}" xr6:coauthVersionLast="45" xr6:coauthVersionMax="45" xr10:uidLastSave="{00000000-0000-0000-0000-000000000000}"/>
  <bookViews>
    <workbookView xWindow="-120" yWindow="-120" windowWidth="21840" windowHeight="13140" tabRatio="405" xr2:uid="{00000000-000D-0000-FFFF-FFFF00000000}"/>
  </bookViews>
  <sheets>
    <sheet name="Summary of Activities" sheetId="1" r:id="rId1"/>
    <sheet name="Project Summary Report" sheetId="5" r:id="rId2"/>
    <sheet name="RI President Citation" sheetId="7" state="hidden" r:id="rId3"/>
  </sheets>
  <calcPr calcId="181029" concurrentCalc="0"/>
</workbook>
</file>

<file path=xl/calcChain.xml><?xml version="1.0" encoding="utf-8"?>
<calcChain xmlns="http://schemas.openxmlformats.org/spreadsheetml/2006/main">
  <c r="J52" i="5" l="1"/>
  <c r="J47" i="5"/>
  <c r="J48" i="5"/>
  <c r="J49" i="5"/>
  <c r="J50" i="5"/>
  <c r="J51" i="5"/>
  <c r="J53" i="5"/>
  <c r="J55" i="5"/>
  <c r="H53" i="5"/>
  <c r="H47" i="5"/>
  <c r="H48" i="5"/>
  <c r="H49" i="5"/>
  <c r="H50" i="5"/>
  <c r="H51" i="5"/>
  <c r="H52" i="5"/>
  <c r="H55" i="5"/>
  <c r="F53" i="5"/>
  <c r="F47" i="5"/>
  <c r="F48" i="5"/>
  <c r="F49" i="5"/>
  <c r="F50" i="5"/>
  <c r="F51" i="5"/>
  <c r="F52" i="5"/>
  <c r="F55" i="5"/>
  <c r="B5" i="5"/>
  <c r="B40" i="5"/>
  <c r="B35" i="5"/>
  <c r="B30" i="5"/>
  <c r="B25" i="5"/>
  <c r="B20" i="5"/>
  <c r="B15" i="5"/>
  <c r="B10" i="5"/>
  <c r="X3" i="5"/>
  <c r="T3" i="5"/>
  <c r="R3" i="5"/>
  <c r="L3" i="5"/>
  <c r="F3" i="5"/>
  <c r="A3" i="5"/>
  <c r="A52" i="1"/>
  <c r="P33" i="1"/>
  <c r="H34" i="1"/>
  <c r="G5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K2" authorId="0" shapeId="0" xr:uid="{00000000-0006-0000-0000-000001000000}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 shapeId="0" xr:uid="{00000000-0006-0000-0000-000002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 shapeId="0" xr:uid="{00000000-0006-0000-0000-000003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 shapeId="0" xr:uid="{00000000-0006-0000-0000-000004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 shapeId="0" xr:uid="{00000000-0006-0000-0000-000005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 shapeId="0" xr:uid="{00000000-0006-0000-0000-000006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 shapeId="0" xr:uid="{00000000-0006-0000-0000-000007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 shapeId="0" xr:uid="{00000000-0006-0000-0000-000008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 shapeId="0" xr:uid="{00000000-0006-0000-0000-000009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 shapeId="0" xr:uid="{00000000-0006-0000-0000-00000A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 shapeId="0" xr:uid="{00000000-0006-0000-0000-00000B000000}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 shapeId="0" xr:uid="{00000000-0006-0000-0000-00000C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 shapeId="0" xr:uid="{00000000-0006-0000-0000-00000D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 shapeId="0" xr:uid="{00000000-0006-0000-0000-00000E000000}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 shapeId="0" xr:uid="{00000000-0006-0000-0000-00000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 shapeId="0" xr:uid="{00000000-0006-0000-0000-00001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 shapeId="0" xr:uid="{00000000-0006-0000-0000-00001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 shapeId="0" xr:uid="{00000000-0006-0000-0000-00001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 shapeId="0" xr:uid="{00000000-0006-0000-0000-00001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 shapeId="0" xr:uid="{00000000-0006-0000-0000-000014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 shapeId="0" xr:uid="{0A0ED8C5-DCC5-4A99-9FA7-3475DAA9AA4F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 shapeId="0" xr:uid="{F2177632-71FB-4BEF-8BE1-85061974C6AC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 shapeId="0" xr:uid="{E3E9B3C5-CA60-4372-9B04-B1D67B64BDD4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 shapeId="0" xr:uid="{12BA5828-16FB-49A0-A6CF-DBE607FD3251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 shapeId="0" xr:uid="{2D06F314-BC5B-48B8-96EA-C152B9FEF23D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 shapeId="0" xr:uid="{77427876-0322-4609-B292-84A919CD186A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 shapeId="0" xr:uid="{00000000-0006-0000-0000-00001B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 shapeId="0" xr:uid="{524A2580-2118-4AF1-9864-3D56BCCA6E53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 shapeId="0" xr:uid="{00000000-0006-0000-0000-00001D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 shapeId="0" xr:uid="{00000000-0006-0000-0000-00001E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 shapeId="0" xr:uid="{00000000-0006-0000-0000-00001F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 shapeId="0" xr:uid="{00000000-0006-0000-0000-000020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 shapeId="0" xr:uid="{00000000-0006-0000-0000-000021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 shapeId="0" xr:uid="{00000000-0006-0000-0000-000022000000}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 shapeId="0" xr:uid="{00000000-0006-0000-0000-000023000000}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 shapeId="0" xr:uid="{00000000-0006-0000-0000-000024000000}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B5" authorId="0" shapeId="0" xr:uid="{00000000-0006-0000-0100-000001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5" authorId="0" shapeId="0" xr:uid="{00000000-0006-0000-0100-000002000000}">
      <text>
        <r>
          <rPr>
            <sz val="9"/>
            <color indexed="81"/>
            <rFont val="Georgia"/>
          </rPr>
          <t>Input "X" if applicable</t>
        </r>
      </text>
    </comment>
    <comment ref="C6" authorId="0" shapeId="0" xr:uid="{00000000-0006-0000-0100-00000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 shapeId="0" xr:uid="{00000000-0006-0000-0100-00000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 shapeId="0" xr:uid="{00000000-0006-0000-0100-00000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 shapeId="0" xr:uid="{00000000-0006-0000-0100-00000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 shapeId="0" xr:uid="{00000000-0006-0000-0100-00000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 shapeId="0" xr:uid="{00000000-0006-0000-0100-00000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 shapeId="0" xr:uid="{00000000-0006-0000-0100-00000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 shapeId="0" xr:uid="{00000000-0006-0000-0100-00000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 shapeId="0" xr:uid="{00000000-0006-0000-0100-00000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 shapeId="0" xr:uid="{00000000-0006-0000-0100-00000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 shapeId="0" xr:uid="{00000000-0006-0000-0100-00000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 shapeId="0" xr:uid="{00000000-0006-0000-0100-00000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 shapeId="0" xr:uid="{00000000-0006-0000-0100-00000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 shapeId="0" xr:uid="{00000000-0006-0000-0100-00001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 shapeId="0" xr:uid="{00000000-0006-0000-0100-00001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 shapeId="0" xr:uid="{00000000-0006-0000-0100-00001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 shapeId="0" xr:uid="{00000000-0006-0000-0100-00001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 shapeId="0" xr:uid="{00000000-0006-0000-0100-00001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 shapeId="0" xr:uid="{F3C4E72B-9E29-4059-A18F-3CF458834B1E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6" authorId="0" shapeId="0" xr:uid="{608A832F-1C2C-4E63-B439-69D89B3A8327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6" authorId="0" shapeId="0" xr:uid="{63137303-C375-433D-AF02-EAC24A112B51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6" authorId="0" shapeId="0" xr:uid="{00000000-0006-0000-0100-000015000000}">
      <text>
        <r>
          <rPr>
            <sz val="9"/>
            <color indexed="81"/>
            <rFont val="Georgia"/>
          </rPr>
          <t>Input "X" if applicable</t>
        </r>
      </text>
    </comment>
    <comment ref="E7" authorId="0" shapeId="0" xr:uid="{00000000-0006-0000-0100-000016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 shapeId="0" xr:uid="{4492BCAE-6F8E-4458-AF30-74ADB1BBBA88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 shapeId="0" xr:uid="{00000000-0006-0000-0100-000018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0" authorId="0" shapeId="0" xr:uid="{00000000-0006-0000-0100-000019000000}">
      <text>
        <r>
          <rPr>
            <sz val="9"/>
            <color indexed="81"/>
            <rFont val="Georgia"/>
          </rPr>
          <t>Input "X" if applicable</t>
        </r>
      </text>
    </comment>
    <comment ref="C11" authorId="0" shapeId="0" xr:uid="{00000000-0006-0000-0100-00001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 shapeId="0" xr:uid="{00000000-0006-0000-0100-00001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 shapeId="0" xr:uid="{00000000-0006-0000-0100-00001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 shapeId="0" xr:uid="{C8117417-019C-4CF2-96D8-AAA5FE4DA991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 shapeId="0" xr:uid="{D4BFBEEF-F9D9-4185-B71C-0745C819878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 shapeId="0" xr:uid="{EE381080-8652-4437-A791-1F3A5D03A8D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 shapeId="0" xr:uid="{00000000-0006-0000-0100-00002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 shapeId="0" xr:uid="{00000000-0006-0000-0100-00002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 shapeId="0" xr:uid="{00000000-0006-0000-0100-00002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 shapeId="0" xr:uid="{00000000-0006-0000-0100-00002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 shapeId="0" xr:uid="{00000000-0006-0000-0100-00002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 shapeId="0" xr:uid="{00000000-0006-0000-0100-00002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 shapeId="0" xr:uid="{00000000-0006-0000-0100-00002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 shapeId="0" xr:uid="{00000000-0006-0000-0100-00002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 shapeId="0" xr:uid="{00000000-0006-0000-0100-00002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 shapeId="0" xr:uid="{00000000-0006-0000-0100-00002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 shapeId="0" xr:uid="{00000000-0006-0000-0100-00002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 shapeId="0" xr:uid="{00000000-0006-0000-0100-00002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 shapeId="0" xr:uid="{52F42392-EFFB-48B3-B5BF-537736D32E8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1" authorId="0" shapeId="0" xr:uid="{3D82C416-E65B-4816-BDDD-388749D357B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1" authorId="0" shapeId="0" xr:uid="{2A4E9317-7C13-401D-BCDC-BB2A5D81496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1" authorId="0" shapeId="0" xr:uid="{00000000-0006-0000-0100-00002C000000}">
      <text>
        <r>
          <rPr>
            <sz val="9"/>
            <color indexed="81"/>
            <rFont val="Georgia"/>
          </rPr>
          <t>Input "X" if applicable</t>
        </r>
      </text>
    </comment>
    <comment ref="E12" authorId="0" shapeId="0" xr:uid="{19BAEBB0-72E3-4E74-9E3B-D104262D13AD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 shapeId="0" xr:uid="{00000000-0006-0000-0100-00002E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 shapeId="0" xr:uid="{00000000-0006-0000-0100-00002F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15" authorId="0" shapeId="0" xr:uid="{00000000-0006-0000-0100-000030000000}">
      <text>
        <r>
          <rPr>
            <sz val="9"/>
            <color indexed="81"/>
            <rFont val="Georgia"/>
          </rPr>
          <t>Input "X" if applicable</t>
        </r>
      </text>
    </comment>
    <comment ref="C16" authorId="0" shapeId="0" xr:uid="{00000000-0006-0000-0100-00003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 shapeId="0" xr:uid="{00000000-0006-0000-0100-00003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 shapeId="0" xr:uid="{00000000-0006-0000-0100-00003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 shapeId="0" xr:uid="{00000000-0006-0000-0100-00003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 shapeId="0" xr:uid="{00000000-0006-0000-0100-00003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 shapeId="0" xr:uid="{00000000-0006-0000-0100-00003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 shapeId="0" xr:uid="{00000000-0006-0000-0100-00003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 shapeId="0" xr:uid="{00000000-0006-0000-0100-00003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 shapeId="0" xr:uid="{00000000-0006-0000-0100-00003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 shapeId="0" xr:uid="{00000000-0006-0000-0100-00003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 shapeId="0" xr:uid="{00000000-0006-0000-0100-00003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 shapeId="0" xr:uid="{00000000-0006-0000-0100-00003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 shapeId="0" xr:uid="{00000000-0006-0000-0100-00003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 shapeId="0" xr:uid="{00000000-0006-0000-0100-00003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 shapeId="0" xr:uid="{00000000-0006-0000-0100-00003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 shapeId="0" xr:uid="{00000000-0006-0000-0100-00004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 shapeId="0" xr:uid="{00000000-0006-0000-0100-00004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 shapeId="0" xr:uid="{00000000-0006-0000-0100-00004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 shapeId="0" xr:uid="{707CE34F-D500-4928-B930-159BE95EF09C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16" authorId="0" shapeId="0" xr:uid="{A0C0ABBD-BEE2-4852-9B18-9BF03B67566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16" authorId="0" shapeId="0" xr:uid="{8AAEB562-569E-4D29-B7C3-B3AF66DE6CA9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16" authorId="0" shapeId="0" xr:uid="{00000000-0006-0000-0100-000043000000}">
      <text>
        <r>
          <rPr>
            <sz val="9"/>
            <color indexed="81"/>
            <rFont val="Georgia"/>
          </rPr>
          <t>Input "X" if applicable</t>
        </r>
      </text>
    </comment>
    <comment ref="E17" authorId="0" shapeId="0" xr:uid="{00000000-0006-0000-0100-000044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 shapeId="0" xr:uid="{00000000-0006-0000-0100-000045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 shapeId="0" xr:uid="{00000000-0006-0000-0100-000046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0" authorId="0" shapeId="0" xr:uid="{00000000-0006-0000-0100-000047000000}">
      <text>
        <r>
          <rPr>
            <sz val="9"/>
            <color indexed="81"/>
            <rFont val="Georgia"/>
          </rPr>
          <t>Input "X" if applicable</t>
        </r>
      </text>
    </comment>
    <comment ref="C21" authorId="0" shapeId="0" xr:uid="{00000000-0006-0000-0100-00004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 shapeId="0" xr:uid="{00000000-0006-0000-0100-00004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 shapeId="0" xr:uid="{00000000-0006-0000-0100-00004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 shapeId="0" xr:uid="{00000000-0006-0000-0100-00004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 shapeId="0" xr:uid="{00000000-0006-0000-0100-00004C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 shapeId="0" xr:uid="{00000000-0006-0000-0100-00004D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 shapeId="0" xr:uid="{00000000-0006-0000-0100-00004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 shapeId="0" xr:uid="{00000000-0006-0000-0100-00004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 shapeId="0" xr:uid="{00000000-0006-0000-0100-00005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 shapeId="0" xr:uid="{00000000-0006-0000-0100-000051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 shapeId="0" xr:uid="{00000000-0006-0000-0100-000052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 shapeId="0" xr:uid="{00000000-0006-0000-0100-000053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 shapeId="0" xr:uid="{00000000-0006-0000-0100-00005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 shapeId="0" xr:uid="{00000000-0006-0000-0100-00005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 shapeId="0" xr:uid="{00000000-0006-0000-0100-00005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 shapeId="0" xr:uid="{00000000-0006-0000-0100-00005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 shapeId="0" xr:uid="{00000000-0006-0000-0100-00005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 shapeId="0" xr:uid="{00000000-0006-0000-0100-00005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 shapeId="0" xr:uid="{4BC059DB-49CB-4DD6-BC5C-C8B12BA982B3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1" authorId="0" shapeId="0" xr:uid="{E4F6DC19-BF22-4A01-805C-76B596E02BC2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1" authorId="0" shapeId="0" xr:uid="{D9830E5F-0963-4BD7-ACCB-9623ACE4283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1" authorId="0" shapeId="0" xr:uid="{00000000-0006-0000-0100-00005A000000}">
      <text>
        <r>
          <rPr>
            <sz val="9"/>
            <color indexed="81"/>
            <rFont val="Georgia"/>
          </rPr>
          <t>Input "X" if applicable</t>
        </r>
      </text>
    </comment>
    <comment ref="E22" authorId="0" shapeId="0" xr:uid="{DDFF9866-8416-46D0-8AD7-91C38B75BEB2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 shapeId="0" xr:uid="{00000000-0006-0000-0100-00005C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 shapeId="0" xr:uid="{00000000-0006-0000-0100-00005D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25" authorId="0" shapeId="0" xr:uid="{00000000-0006-0000-0100-00005E000000}">
      <text>
        <r>
          <rPr>
            <sz val="9"/>
            <color indexed="81"/>
            <rFont val="Georgia"/>
          </rPr>
          <t>Input "X" if applicable</t>
        </r>
      </text>
    </comment>
    <comment ref="C26" authorId="0" shapeId="0" xr:uid="{00000000-0006-0000-0100-00005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 shapeId="0" xr:uid="{00000000-0006-0000-0100-00006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 shapeId="0" xr:uid="{00000000-0006-0000-0100-00006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 shapeId="0" xr:uid="{00000000-0006-0000-0100-00006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 shapeId="0" xr:uid="{00000000-0006-0000-0100-00006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 shapeId="0" xr:uid="{00000000-0006-0000-0100-00006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 shapeId="0" xr:uid="{00000000-0006-0000-0100-00006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 shapeId="0" xr:uid="{00000000-0006-0000-0100-00006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 shapeId="0" xr:uid="{00000000-0006-0000-0100-00006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 shapeId="0" xr:uid="{00000000-0006-0000-0100-000068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 shapeId="0" xr:uid="{00000000-0006-0000-0100-000069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 shapeId="0" xr:uid="{00000000-0006-0000-0100-00006A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 shapeId="0" xr:uid="{00000000-0006-0000-0100-00006B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 shapeId="0" xr:uid="{F0177A6A-BA8C-43A8-B00B-E38B70264775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 shapeId="0" xr:uid="{1126931B-EC23-4DE0-97F4-76178A900C66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 shapeId="0" xr:uid="{00000000-0006-0000-0100-00006E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 shapeId="0" xr:uid="{00000000-0006-0000-0100-00006F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 shapeId="0" xr:uid="{00000000-0006-0000-0100-000070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 shapeId="0" xr:uid="{1C398A20-AD03-4218-9D47-1C3DE3BD26DA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26" authorId="0" shapeId="0" xr:uid="{3A19B532-88D8-4521-B0B1-221E4CA1958C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26" authorId="0" shapeId="0" xr:uid="{D225D0D8-F3C6-4492-9380-75C27B03BB77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26" authorId="0" shapeId="0" xr:uid="{00000000-0006-0000-0100-000071000000}">
      <text>
        <r>
          <rPr>
            <sz val="9"/>
            <color indexed="81"/>
            <rFont val="Georgia"/>
          </rPr>
          <t>Input "X" if applicable</t>
        </r>
      </text>
    </comment>
    <comment ref="E27" authorId="0" shapeId="0" xr:uid="{00000000-0006-0000-0100-000072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 shapeId="0" xr:uid="{00000000-0006-0000-0100-000073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 shapeId="0" xr:uid="{00000000-0006-0000-0100-000074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0" authorId="0" shapeId="0" xr:uid="{00000000-0006-0000-0100-000075000000}">
      <text>
        <r>
          <rPr>
            <sz val="9"/>
            <color indexed="81"/>
            <rFont val="Georgia"/>
          </rPr>
          <t>Input "X" if applicable</t>
        </r>
      </text>
    </comment>
    <comment ref="C31" authorId="0" shapeId="0" xr:uid="{00000000-0006-0000-0100-00007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 shapeId="0" xr:uid="{00000000-0006-0000-0100-00007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 shapeId="0" xr:uid="{00000000-0006-0000-0100-00007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 shapeId="0" xr:uid="{00000000-0006-0000-0100-00007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 shapeId="0" xr:uid="{00000000-0006-0000-0100-00007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 shapeId="0" xr:uid="{00000000-0006-0000-0100-00007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 shapeId="0" xr:uid="{00000000-0006-0000-0100-00007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 shapeId="0" xr:uid="{00000000-0006-0000-0100-00007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 shapeId="0" xr:uid="{00000000-0006-0000-0100-00007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 shapeId="0" xr:uid="{00000000-0006-0000-0100-00007F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 shapeId="0" xr:uid="{00000000-0006-0000-0100-000080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 shapeId="0" xr:uid="{00000000-0006-0000-0100-000081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 shapeId="0" xr:uid="{00000000-0006-0000-0100-000082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 shapeId="0" xr:uid="{00000000-0006-0000-0100-000083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 shapeId="0" xr:uid="{00000000-0006-0000-0100-000084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 shapeId="0" xr:uid="{00000000-0006-0000-0100-000085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 shapeId="0" xr:uid="{00000000-0006-0000-0100-000086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 shapeId="0" xr:uid="{00000000-0006-0000-0100-000087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 shapeId="0" xr:uid="{C909E50D-80DF-4CD9-A2D8-B4AE176C9B2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1" authorId="0" shapeId="0" xr:uid="{63691BF6-0881-419C-8D9B-5C1CF02EF73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1" authorId="0" shapeId="0" xr:uid="{0A13F633-DE54-482B-BB0B-AA4DEA5A56FD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1" authorId="0" shapeId="0" xr:uid="{00000000-0006-0000-0100-000088000000}">
      <text>
        <r>
          <rPr>
            <sz val="9"/>
            <color indexed="81"/>
            <rFont val="Georgia"/>
          </rPr>
          <t>Input "X" if applicable</t>
        </r>
      </text>
    </comment>
    <comment ref="E32" authorId="0" shapeId="0" xr:uid="{00000000-0006-0000-0100-000089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 shapeId="0" xr:uid="{00000000-0006-0000-0100-00008A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 shapeId="0" xr:uid="{00000000-0006-0000-0100-00008B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35" authorId="0" shapeId="0" xr:uid="{00000000-0006-0000-0100-00008C000000}">
      <text>
        <r>
          <rPr>
            <sz val="9"/>
            <color indexed="81"/>
            <rFont val="Georgia"/>
          </rPr>
          <t>Input "X" if applicable</t>
        </r>
      </text>
    </comment>
    <comment ref="C36" authorId="0" shapeId="0" xr:uid="{00000000-0006-0000-0100-00008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 shapeId="0" xr:uid="{00000000-0006-0000-0100-00008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 shapeId="0" xr:uid="{00000000-0006-0000-0100-00008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 shapeId="0" xr:uid="{00000000-0006-0000-0100-00009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 shapeId="0" xr:uid="{00000000-0006-0000-0100-00009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 shapeId="0" xr:uid="{00000000-0006-0000-0100-00009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 shapeId="0" xr:uid="{00000000-0006-0000-0100-00009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 shapeId="0" xr:uid="{00000000-0006-0000-0100-00009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 shapeId="0" xr:uid="{00000000-0006-0000-0100-00009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 shapeId="0" xr:uid="{00000000-0006-0000-0100-000096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 shapeId="0" xr:uid="{00000000-0006-0000-0100-000097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 shapeId="0" xr:uid="{00000000-0006-0000-0100-000098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 shapeId="0" xr:uid="{00000000-0006-0000-0100-000099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 shapeId="0" xr:uid="{00000000-0006-0000-0100-00009A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 shapeId="0" xr:uid="{00000000-0006-0000-0100-00009B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 shapeId="0" xr:uid="{00000000-0006-0000-0100-00009C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 shapeId="0" xr:uid="{00000000-0006-0000-0100-00009D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 shapeId="0" xr:uid="{00000000-0006-0000-0100-00009E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 shapeId="0" xr:uid="{0D99347C-15AB-436E-88EA-47B414352A4F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36" authorId="0" shapeId="0" xr:uid="{F4F078E0-1877-48C2-9379-6C9BFAFD021D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36" authorId="0" shapeId="0" xr:uid="{F456C388-A1A1-4BA3-9FAA-5B77D7136103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36" authorId="0" shapeId="0" xr:uid="{00000000-0006-0000-0100-00009F000000}">
      <text>
        <r>
          <rPr>
            <sz val="9"/>
            <color indexed="81"/>
            <rFont val="Georgia"/>
          </rPr>
          <t>Input "X" if applicable</t>
        </r>
      </text>
    </comment>
    <comment ref="E37" authorId="0" shapeId="0" xr:uid="{00000000-0006-0000-0100-0000A0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 shapeId="0" xr:uid="{00000000-0006-0000-0100-0000A1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 shapeId="0" xr:uid="{00000000-0006-0000-0100-0000A2000000}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X40" authorId="0" shapeId="0" xr:uid="{00000000-0006-0000-0100-0000A3000000}">
      <text>
        <r>
          <rPr>
            <sz val="9"/>
            <color indexed="81"/>
            <rFont val="Georgia"/>
          </rPr>
          <t>Input "X" if applicable</t>
        </r>
      </text>
    </comment>
    <comment ref="C41" authorId="0" shapeId="0" xr:uid="{00000000-0006-0000-0100-0000A4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 shapeId="0" xr:uid="{00000000-0006-0000-0100-0000A5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 shapeId="0" xr:uid="{00000000-0006-0000-0100-0000A6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 shapeId="0" xr:uid="{00000000-0006-0000-0100-0000A7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 shapeId="0" xr:uid="{00000000-0006-0000-0100-0000A8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 shapeId="0" xr:uid="{00000000-0006-0000-0100-0000A9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 shapeId="0" xr:uid="{00000000-0006-0000-0100-0000AA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 shapeId="0" xr:uid="{00000000-0006-0000-0100-0000AB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 shapeId="0" xr:uid="{00000000-0006-0000-0100-0000AC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 shapeId="0" xr:uid="{00000000-0006-0000-0100-0000AD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 shapeId="0" xr:uid="{00000000-0006-0000-0100-0000AE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 shapeId="0" xr:uid="{00000000-0006-0000-0100-0000AF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 shapeId="0" xr:uid="{00000000-0006-0000-0100-0000B0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 shapeId="0" xr:uid="{00000000-0006-0000-0100-0000B1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 shapeId="0" xr:uid="{00000000-0006-0000-0100-0000B2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 shapeId="0" xr:uid="{00000000-0006-0000-0100-0000B3000000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 shapeId="0" xr:uid="{00000000-0006-0000-0100-0000B4000000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 shapeId="0" xr:uid="{00000000-0006-0000-0100-0000B5000000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 shapeId="0" xr:uid="{0D0002FC-3BE8-4F6F-A910-8B0B36118549}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V41" authorId="0" shapeId="0" xr:uid="{95A47C0C-BE5C-4FB9-8554-A9EEFCFADE9B}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W41" authorId="0" shapeId="0" xr:uid="{88BFC8C4-DE47-4558-9AB5-6A0CA8E1E1AB}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X41" authorId="0" shapeId="0" xr:uid="{00000000-0006-0000-0100-0000B6000000}">
      <text>
        <r>
          <rPr>
            <sz val="9"/>
            <color indexed="81"/>
            <rFont val="Georgia"/>
          </rPr>
          <t>Input "X" if applicable</t>
        </r>
      </text>
    </comment>
    <comment ref="E42" authorId="0" shapeId="0" xr:uid="{00000000-0006-0000-0100-0000B7000000}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 shapeId="0" xr:uid="{00000000-0006-0000-0100-0000B8000000}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Philip Tan</author>
  </authors>
  <commentList>
    <comment ref="H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<sst xmlns="http://schemas.openxmlformats.org/spreadsheetml/2006/main" count="282" uniqueCount="162">
  <si>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</si>
  <si>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</si>
  <si>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</si>
  <si>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</si>
  <si>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</si>
  <si>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</si>
  <si>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</si>
  <si>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</si>
  <si>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</si>
  <si>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</si>
  <si>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</si>
  <si>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</si>
  <si>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</si>
  <si>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</si>
  <si>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</si>
  <si>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</si>
  <si>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</si>
  <si>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</si>
  <si>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</si>
  <si>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</si>
  <si>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</si>
  <si>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</si>
  <si>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</si>
  <si>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</si>
  <si>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</si>
  <si>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</si>
  <si>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</si>
  <si>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</si>
  <si>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</si>
  <si>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</si>
  <si>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</si>
  <si>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</si>
  <si>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</si>
  <si>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</si>
  <si>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</si>
  <si>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</si>
  <si>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</si>
  <si>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</si>
  <si>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</si>
  <si>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</si>
  <si>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</si>
  <si>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</si>
  <si>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</si>
  <si>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</si>
  <si>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</si>
  <si>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</si>
  <si>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</si>
  <si>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</si>
  <si>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</si>
  <si>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</si>
  <si>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</si>
  <si>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</si>
  <si>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</si>
  <si>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</si>
  <si>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</si>
  <si>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</si>
  <si>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</si>
  <si>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</si>
  <si>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</si>
  <si>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</si>
  <si>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</si>
  <si>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</si>
  <si>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</si>
  <si>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</si>
  <si>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</si>
  <si>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</si>
  <si>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</si>
  <si>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</si>
  <si>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</si>
  <si>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</si>
  <si>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</si>
  <si>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</si>
  <si>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</si>
  <si>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</si>
  <si>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</si>
  <si>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</si>
  <si>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</si>
  <si>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</si>
  <si>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</si>
  <si>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</si>
  <si>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</si>
  <si>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</si>
  <si>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</si>
  <si>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</si>
  <si>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</si>
  <si>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</si>
  <si>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</si>
  <si>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</si>
  <si>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</si>
  <si>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</si>
  <si>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</si>
  <si>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</si>
  <si>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</si>
  <si>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</si>
  <si>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</si>
  <si>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</si>
  <si>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</si>
  <si>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</si>
  <si>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</si>
  <si>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</si>
  <si>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</si>
  <si>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</si>
  <si>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</si>
  <si>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</si>
  <si>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</si>
  <si>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</si>
  <si>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</si>
  <si>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</si>
  <si>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</si>
  <si>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</si>
  <si>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</si>
  <si>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</si>
  <si>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Office of the Dist. Governor Email Address:</t>
  </si>
  <si>
    <t>Office of the District Governor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</si>
  <si>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</si>
  <si>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</si>
  <si>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</si>
  <si>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</si>
  <si>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</si>
  <si>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</si>
  <si>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</si>
  <si>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</si>
  <si>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</si>
  <si>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</si>
  <si>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</si>
  <si>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</si>
  <si>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chbeatisula@yahoo.com</t>
  </si>
  <si>
    <t>rizreyes3860@gmail.com</t>
  </si>
  <si>
    <t>(082) 227-8017</t>
  </si>
  <si>
    <t>DS Cary H/phone:</t>
  </si>
  <si>
    <t>0917 704-7625</t>
  </si>
  <si>
    <t>c/o Roadway Inn</t>
  </si>
  <si>
    <t>Km 4, JP. Laurel Ave</t>
  </si>
  <si>
    <t>Bajada, 8000 Davao City</t>
  </si>
  <si>
    <t>DS Cary Beatisula Email Address:</t>
  </si>
  <si>
    <t>Supporting the Environment</t>
  </si>
  <si>
    <t>Teresita Muriel C. Si</t>
  </si>
  <si>
    <t>Rotary Club of Midtown Butuan</t>
  </si>
  <si>
    <t>3J</t>
  </si>
  <si>
    <t>Pres. Inphil C Gilbuena</t>
  </si>
  <si>
    <t>Sec. Rosalyn N. Cortel</t>
  </si>
  <si>
    <t>06/28/2020 Club Representative: 2 07/27/2020 Club Representative: 2</t>
  </si>
  <si>
    <t>VIRTUAL</t>
  </si>
  <si>
    <t>9 Rotarians, 1 Rotaract</t>
  </si>
  <si>
    <t>6 Rotarians</t>
  </si>
  <si>
    <t>8 Rotarians, 1 Spouse, 1 Visitor</t>
  </si>
  <si>
    <t>Balanghai Hotel and Convention Center, Butuan City</t>
  </si>
  <si>
    <t>"Bond Paper Mo, Module Ko"</t>
  </si>
  <si>
    <t>x</t>
  </si>
  <si>
    <t>One Rotary One District Blood Letting Activity</t>
  </si>
  <si>
    <t>RED CROSS</t>
  </si>
  <si>
    <t>Lemon Elem. School</t>
  </si>
  <si>
    <t>Breastmilk Storage Turnover Ceremony</t>
  </si>
  <si>
    <t xml:space="preserve">Lemon Elem.School, Brgy.Lemon, Butuan City
</t>
  </si>
  <si>
    <t>7 Rotarians</t>
  </si>
  <si>
    <t>4 Rotarians, 21 Rotaract</t>
  </si>
  <si>
    <t xml:space="preserve">Libertad Elem. School, Brgy. Libertad, Butuan City  and Pinamancula Elem. School, Brgy. Pinamanculan, Butuan City </t>
  </si>
  <si>
    <t>Libertad Elementary School and Pinamanculan Elementary School</t>
  </si>
  <si>
    <t>7 Rotarians, 5 Rotaracts</t>
  </si>
  <si>
    <t>5 Rotarians</t>
  </si>
  <si>
    <t>Breastfeeding Nanays sa Caraga and Agusan del Norte Provincial Hospital</t>
  </si>
  <si>
    <t xml:space="preserve">Agusan del Norte Provincial Hospital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</si>
</sst>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  <numFmt numFmtId="169" formatCode="mm/dd/yyyy;@"/>
  </numFmts>
  <fonts count="6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  <font>
      <b/>
      <sz val="11"/>
      <color theme="1"/>
      <name val="Georgia"/>
      <family val="1"/>
    </font>
    <font>
      <sz val="10"/>
      <color theme="1"/>
      <name val="Georgia"/>
      <family val="1"/>
    </font>
    <font>
      <sz val="9"/>
      <color theme="1"/>
      <name val="Georgia"/>
      <family val="1"/>
    </font>
    <font>
      <sz val="9"/>
      <color theme="1"/>
      <name val="Arial Narrow"/>
      <family val="2"/>
    </font>
    <font>
      <i/>
      <sz val="9"/>
      <color theme="1"/>
      <name val="Georgia"/>
      <family val="1"/>
    </font>
    <font>
      <sz val="8"/>
      <color theme="1"/>
      <name val="Arial"/>
      <family val="2"/>
    </font>
    <font>
      <sz val="8"/>
      <color theme="1"/>
      <name val="Georgia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6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indexed="64"/>
      </right>
      <top/>
      <bottom style="medium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61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17" fillId="9" borderId="16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6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7" xfId="0" applyFont="1" applyFill="1" applyBorder="1" applyAlignment="1" applyProtection="1">
      <alignment vertical="center"/>
      <protection locked="0"/>
    </xf>
    <xf numFmtId="0" fontId="17" fillId="9" borderId="140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6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2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0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3" fontId="36" fillId="8" borderId="24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19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2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0" xfId="0" applyNumberFormat="1" applyFont="1" applyFill="1" applyBorder="1" applyAlignment="1" applyProtection="1">
      <alignment vertical="center" shrinkToFit="1"/>
      <protection locked="0"/>
    </xf>
    <xf numFmtId="0" fontId="31" fillId="8" borderId="16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60" fillId="0" borderId="45" xfId="0" applyFont="1" applyBorder="1" applyAlignment="1" applyProtection="1">
      <alignment horizontal="center" vertical="center"/>
    </xf>
    <xf numFmtId="0" fontId="7" fillId="0" borderId="155" xfId="0" applyFont="1" applyBorder="1" applyAlignment="1">
      <alignment vertical="center"/>
    </xf>
    <xf numFmtId="0" fontId="66" fillId="8" borderId="16" xfId="0" applyFont="1" applyFill="1" applyBorder="1" applyAlignment="1" applyProtection="1">
      <alignment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shrinkToFit="1"/>
      <protection locked="0"/>
    </xf>
    <xf numFmtId="0" fontId="61" fillId="4" borderId="80" xfId="0" applyFont="1" applyFill="1" applyBorder="1" applyAlignment="1" applyProtection="1">
      <alignment horizontal="left" vertical="center" wrapText="1" shrinkToFit="1"/>
      <protection locked="0"/>
    </xf>
    <xf numFmtId="0" fontId="53" fillId="0" borderId="0" xfId="0" applyFont="1" applyAlignment="1" applyProtection="1">
      <alignment horizontal="left" vertical="center"/>
    </xf>
    <xf numFmtId="0" fontId="2" fillId="0" borderId="38" xfId="2" applyBorder="1" applyAlignment="1" applyProtection="1">
      <alignment horizontal="left" vertical="center"/>
    </xf>
    <xf numFmtId="0" fontId="51" fillId="0" borderId="38" xfId="2" applyFont="1" applyBorder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17" fillId="7" borderId="28" xfId="0" applyFont="1" applyFill="1" applyBorder="1" applyAlignment="1" applyProtection="1">
      <alignment horizontal="left" vertical="center"/>
      <protection locked="0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61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horizontal="left" vertical="center"/>
    </xf>
    <xf numFmtId="0" fontId="61" fillId="0" borderId="47" xfId="0" applyFont="1" applyBorder="1" applyAlignment="1" applyProtection="1">
      <alignment horizontal="left" vertical="top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5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5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5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19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5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2" xfId="0" applyFont="1" applyBorder="1" applyAlignment="1" applyProtection="1">
      <alignment horizontal="center" vertical="center"/>
    </xf>
    <xf numFmtId="0" fontId="19" fillId="0" borderId="36" xfId="0" applyFont="1" applyBorder="1" applyAlignment="1" applyProtection="1">
      <alignment horizontal="left"/>
    </xf>
    <xf numFmtId="0" fontId="19" fillId="0" borderId="37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0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7" xfId="0" applyFont="1" applyFill="1" applyBorder="1" applyAlignment="1" applyProtection="1">
      <alignment horizontal="center" shrinkToFit="1"/>
    </xf>
    <xf numFmtId="0" fontId="21" fillId="2" borderId="42" xfId="0" applyFont="1" applyFill="1" applyBorder="1" applyAlignment="1" applyProtection="1">
      <alignment horizontal="center" shrinkToFit="1"/>
    </xf>
    <xf numFmtId="0" fontId="22" fillId="3" borderId="42" xfId="0" applyFont="1" applyFill="1" applyBorder="1" applyAlignment="1" applyProtection="1">
      <alignment horizontal="center" shrinkToFit="1"/>
      <protection locked="0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61" fillId="0" borderId="21" xfId="0" applyFont="1" applyBorder="1" applyAlignment="1" applyProtection="1">
      <alignment horizontal="right" vertical="center"/>
    </xf>
    <xf numFmtId="0" fontId="17" fillId="0" borderId="38" xfId="0" applyFont="1" applyBorder="1" applyAlignment="1" applyProtection="1">
      <alignment horizontal="right" vertical="center"/>
    </xf>
    <xf numFmtId="166" fontId="17" fillId="4" borderId="11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62" fillId="0" borderId="51" xfId="0" applyFont="1" applyBorder="1" applyAlignment="1" applyProtection="1">
      <alignment horizontal="center" vertical="top"/>
    </xf>
    <xf numFmtId="0" fontId="16" fillId="0" borderId="51" xfId="0" applyFont="1" applyBorder="1" applyAlignment="1" applyProtection="1">
      <alignment horizontal="center" vertical="top"/>
    </xf>
    <xf numFmtId="0" fontId="60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4" borderId="18" xfId="0" applyFont="1" applyFill="1" applyBorder="1" applyAlignment="1" applyProtection="1">
      <alignment horizontal="center" vertical="center" shrinkToFit="1"/>
      <protection locked="0"/>
    </xf>
    <xf numFmtId="0" fontId="17" fillId="4" borderId="11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2" fillId="0" borderId="23" xfId="2" applyBorder="1" applyAlignment="1" applyProtection="1">
      <alignment horizontal="left" vertical="center" shrinkToFit="1"/>
    </xf>
    <xf numFmtId="0" fontId="51" fillId="0" borderId="23" xfId="2" applyFont="1" applyBorder="1" applyAlignment="1" applyProtection="1">
      <alignment horizontal="left" vertical="center" shrinkToFit="1"/>
    </xf>
    <xf numFmtId="0" fontId="51" fillId="0" borderId="24" xfId="2" applyFont="1" applyBorder="1" applyAlignment="1" applyProtection="1">
      <alignment horizontal="left" vertical="center" shrinkToFit="1"/>
    </xf>
    <xf numFmtId="0" fontId="17" fillId="0" borderId="148" xfId="0" applyFont="1" applyBorder="1" applyAlignment="1" applyProtection="1">
      <alignment horizontal="right" vertical="center" shrinkToFit="1"/>
    </xf>
    <xf numFmtId="0" fontId="17" fillId="0" borderId="23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5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6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0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2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right" vertical="center"/>
    </xf>
    <xf numFmtId="0" fontId="8" fillId="0" borderId="16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59" fillId="6" borderId="141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1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1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38" fillId="0" borderId="133" xfId="0" applyFont="1" applyBorder="1" applyAlignment="1">
      <alignment horizontal="center" vertical="center"/>
    </xf>
    <xf numFmtId="0" fontId="38" fillId="0" borderId="37" xfId="0" applyFont="1" applyBorder="1" applyAlignment="1">
      <alignment horizontal="center" vertical="center"/>
    </xf>
    <xf numFmtId="0" fontId="38" fillId="0" borderId="134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36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26" fillId="0" borderId="135" xfId="0" applyFont="1" applyBorder="1" applyAlignment="1">
      <alignment horizontal="right" vertical="center" shrinkToFit="1"/>
    </xf>
    <xf numFmtId="0" fontId="26" fillId="0" borderId="136" xfId="0" applyFont="1" applyBorder="1" applyAlignment="1">
      <alignment horizontal="right" vertical="center" shrinkToFit="1"/>
    </xf>
    <xf numFmtId="0" fontId="26" fillId="0" borderId="137" xfId="0" applyFont="1" applyBorder="1" applyAlignment="1">
      <alignment horizontal="right" vertical="center" shrinkToFit="1"/>
    </xf>
    <xf numFmtId="0" fontId="17" fillId="0" borderId="131" xfId="0" applyFont="1" applyBorder="1" applyAlignment="1">
      <alignment horizontal="center" vertical="center"/>
    </xf>
    <xf numFmtId="0" fontId="17" fillId="0" borderId="13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shrinkToFit="1"/>
    </xf>
    <xf numFmtId="0" fontId="26" fillId="0" borderId="79" xfId="0" applyFont="1" applyBorder="1" applyAlignment="1">
      <alignment horizontal="center" vertical="center" shrinkToFit="1"/>
    </xf>
    <xf numFmtId="0" fontId="32" fillId="0" borderId="48" xfId="0" applyFont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168" fontId="17" fillId="0" borderId="131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0" fontId="3" fillId="0" borderId="128" xfId="0" applyFont="1" applyBorder="1" applyAlignment="1">
      <alignment horizontal="center" vertical="center"/>
    </xf>
    <xf numFmtId="0" fontId="3" fillId="0" borderId="129" xfId="0" applyFont="1" applyBorder="1" applyAlignment="1">
      <alignment horizontal="center" vertical="center"/>
    </xf>
    <xf numFmtId="0" fontId="3" fillId="0" borderId="130" xfId="0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2" fillId="0" borderId="105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9" fontId="65" fillId="0" borderId="14" xfId="0" applyNumberFormat="1" applyFont="1" applyBorder="1" applyAlignment="1">
      <alignment horizontal="center" vertical="center" wrapText="1" shrinkToFit="1"/>
    </xf>
    <xf numFmtId="169" fontId="65" fillId="0" borderId="126" xfId="0" applyNumberFormat="1" applyFont="1" applyBorder="1" applyAlignment="1">
      <alignment horizontal="center" vertical="center" wrapText="1" shrinkToFit="1"/>
    </xf>
    <xf numFmtId="169" fontId="65" fillId="0" borderId="127" xfId="0" applyNumberFormat="1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39" fillId="0" borderId="151" xfId="0" applyFont="1" applyBorder="1" applyAlignment="1">
      <alignment horizontal="center" vertical="center"/>
    </xf>
    <xf numFmtId="0" fontId="39" fillId="0" borderId="62" xfId="0" applyFont="1" applyBorder="1" applyAlignment="1">
      <alignment horizontal="center" vertical="center"/>
    </xf>
    <xf numFmtId="0" fontId="39" fillId="0" borderId="150" xfId="0" applyFont="1" applyBorder="1" applyAlignment="1">
      <alignment horizontal="center" vertical="center"/>
    </xf>
    <xf numFmtId="0" fontId="8" fillId="0" borderId="152" xfId="0" applyFont="1" applyBorder="1" applyAlignment="1">
      <alignment horizontal="center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153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19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2" xfId="0" applyFont="1" applyFill="1" applyBorder="1" applyAlignment="1" applyProtection="1">
      <alignment horizontal="left" vertical="center" shrinkToFit="1"/>
      <protection locked="0"/>
    </xf>
    <xf numFmtId="0" fontId="32" fillId="0" borderId="63" xfId="0" applyFont="1" applyBorder="1" applyAlignment="1">
      <alignment horizontal="left" vertical="center"/>
    </xf>
    <xf numFmtId="0" fontId="66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138" xfId="0" applyFont="1" applyBorder="1" applyAlignment="1">
      <alignment horizontal="right" vertical="center"/>
    </xf>
    <xf numFmtId="0" fontId="32" fillId="0" borderId="136" xfId="0" applyFont="1" applyBorder="1" applyAlignment="1">
      <alignment horizontal="right" vertical="center"/>
    </xf>
    <xf numFmtId="0" fontId="32" fillId="0" borderId="137" xfId="0" applyFont="1" applyBorder="1" applyAlignment="1">
      <alignment horizontal="right" vertical="center"/>
    </xf>
    <xf numFmtId="0" fontId="31" fillId="8" borderId="138" xfId="0" applyFont="1" applyFill="1" applyBorder="1" applyAlignment="1" applyProtection="1">
      <alignment horizontal="left" vertical="center" shrinkToFit="1"/>
      <protection locked="0"/>
    </xf>
    <xf numFmtId="0" fontId="31" fillId="8" borderId="136" xfId="0" applyFont="1" applyFill="1" applyBorder="1" applyAlignment="1" applyProtection="1">
      <alignment horizontal="left" vertical="center" shrinkToFit="1"/>
      <protection locked="0"/>
    </xf>
    <xf numFmtId="0" fontId="31" fillId="8" borderId="139" xfId="0" applyFont="1" applyFill="1" applyBorder="1" applyAlignment="1" applyProtection="1">
      <alignment horizontal="left" vertical="center" shrinkToFit="1"/>
      <protection locked="0"/>
    </xf>
    <xf numFmtId="0" fontId="64" fillId="0" borderId="37" xfId="0" applyFont="1" applyBorder="1" applyAlignment="1">
      <alignment horizontal="right" vertical="center"/>
    </xf>
    <xf numFmtId="0" fontId="50" fillId="0" borderId="37" xfId="0" applyFont="1" applyBorder="1" applyAlignment="1">
      <alignment horizontal="right" vertical="center"/>
    </xf>
    <xf numFmtId="0" fontId="50" fillId="0" borderId="154" xfId="0" applyFont="1" applyBorder="1" applyAlignment="1">
      <alignment horizontal="right" vertical="center"/>
    </xf>
    <xf numFmtId="3" fontId="17" fillId="0" borderId="65" xfId="0" applyNumberFormat="1" applyFont="1" applyBorder="1" applyAlignment="1">
      <alignment horizontal="center" vertical="center"/>
    </xf>
    <xf numFmtId="3" fontId="17" fillId="0" borderId="154" xfId="0" applyNumberFormat="1" applyFont="1" applyBorder="1" applyAlignment="1">
      <alignment horizontal="center" vertical="center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0" fontId="63" fillId="0" borderId="152" xfId="0" applyFont="1" applyBorder="1" applyAlignment="1">
      <alignment horizontal="center" vertical="center" shrinkToFit="1"/>
    </xf>
    <xf numFmtId="0" fontId="63" fillId="0" borderId="68" xfId="0" applyFont="1" applyBorder="1" applyAlignment="1">
      <alignment horizontal="center" vertical="center" shrinkToFit="1"/>
    </xf>
    <xf numFmtId="0" fontId="63" fillId="0" borderId="153" xfId="0" applyFont="1" applyBorder="1" applyAlignment="1">
      <alignment horizontal="center" vertical="center" shrinkToFit="1"/>
    </xf>
    <xf numFmtId="0" fontId="55" fillId="0" borderId="141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1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49" xfId="0" applyFont="1" applyBorder="1" applyAlignment="1">
      <alignment horizontal="left" vertical="center" wrapText="1"/>
    </xf>
    <xf numFmtId="0" fontId="57" fillId="0" borderId="145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2" xfId="0" applyFont="1" applyFill="1" applyBorder="1" applyAlignment="1">
      <alignment horizontal="center" vertical="center"/>
    </xf>
    <xf numFmtId="0" fontId="15" fillId="10" borderId="143" xfId="0" applyFont="1" applyFill="1" applyBorder="1" applyAlignment="1">
      <alignment horizontal="center" vertical="center"/>
    </xf>
    <xf numFmtId="0" fontId="15" fillId="10" borderId="144" xfId="0" applyFont="1" applyFill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shrinkToFit="1"/>
    </xf>
    <xf numFmtId="0" fontId="19" fillId="0" borderId="146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1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5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129427</xdr:colOff>
      <xdr:row>0</xdr:row>
      <xdr:rowOff>254110</xdr:rowOff>
    </xdr:from>
    <xdr:to>
      <xdr:col>13</xdr:col>
      <xdr:colOff>371475</xdr:colOff>
      <xdr:row>0</xdr:row>
      <xdr:rowOff>752475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7752" y="254110"/>
          <a:ext cx="3518648" cy="4983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359590</xdr:rowOff>
    </xdr:from>
    <xdr:to>
      <xdr:col>6</xdr:col>
      <xdr:colOff>565150</xdr:colOff>
      <xdr:row>0</xdr:row>
      <xdr:rowOff>751660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46277" y="359590"/>
          <a:ext cx="2752723" cy="3920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izreyes3860@gmail.com" TargetMode="External"/><Relationship Id="rId1" Type="http://schemas.openxmlformats.org/officeDocument/2006/relationships/hyperlink" Target="mailto:chbeatisula@yahoo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1"/>
  <sheetViews>
    <sheetView tabSelected="1" topLeftCell="A7" zoomScale="130" zoomScaleNormal="130" zoomScaleSheetLayoutView="100" workbookViewId="0">
      <selection activeCell="P22" sqref="P22"/>
    </sheetView>
  </sheetViews>
  <sheetFormatPr defaultColWidth="11.42578125" defaultRowHeight="14.25"/>
  <cols>
    <col min="1" max="1" width="2.85546875" style="28" customWidth="1"/>
    <col min="2" max="15" width="5.7109375" style="28" customWidth="1"/>
    <col min="16" max="16" width="16" style="28" customWidth="1"/>
    <col min="17" max="31" width="5.7109375" style="28" customWidth="1"/>
    <col min="32" max="16384" width="11.42578125" style="28"/>
  </cols>
  <sheetData>
    <row r="1" spans="1:16" ht="96.95" customHeight="1">
      <c r="A1" s="195" t="s">
        <v>30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</row>
    <row r="2" spans="1:16" ht="15">
      <c r="A2" s="178" t="s">
        <v>0</v>
      </c>
      <c r="B2" s="178"/>
      <c r="C2" s="178"/>
      <c r="D2" s="178"/>
      <c r="E2" s="178"/>
      <c r="F2" s="178"/>
      <c r="G2" s="178"/>
      <c r="H2" s="178"/>
      <c r="I2" s="178"/>
      <c r="J2" s="178"/>
      <c r="K2" s="179">
        <v>44044</v>
      </c>
      <c r="L2" s="180"/>
      <c r="M2" s="180"/>
      <c r="N2" s="29"/>
      <c r="O2" s="29"/>
      <c r="P2" s="29"/>
    </row>
    <row r="3" spans="1:16" ht="12" customHeight="1">
      <c r="A3" s="58" t="s">
        <v>118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3.95" customHeight="1" thickBo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</row>
    <row r="5" spans="1:16" s="31" customFormat="1" ht="11.25" customHeight="1" thickTop="1">
      <c r="A5" s="200" t="s">
        <v>1</v>
      </c>
      <c r="B5" s="201"/>
      <c r="C5" s="144"/>
      <c r="D5" s="144"/>
      <c r="E5" s="144"/>
      <c r="F5" s="144"/>
      <c r="G5" s="144"/>
      <c r="H5" s="30" t="s">
        <v>19</v>
      </c>
      <c r="I5" s="144" t="s">
        <v>2</v>
      </c>
      <c r="J5" s="144"/>
      <c r="K5" s="144"/>
      <c r="L5" s="144"/>
      <c r="M5" s="144"/>
      <c r="N5" s="144" t="s">
        <v>3</v>
      </c>
      <c r="O5" s="144"/>
      <c r="P5" s="145"/>
    </row>
    <row r="6" spans="1:16" ht="15.95" customHeight="1" thickBot="1">
      <c r="A6" s="202" t="s">
        <v>137</v>
      </c>
      <c r="B6" s="203"/>
      <c r="C6" s="204"/>
      <c r="D6" s="204"/>
      <c r="E6" s="204"/>
      <c r="F6" s="204"/>
      <c r="G6" s="204"/>
      <c r="H6" s="27" t="s">
        <v>138</v>
      </c>
      <c r="I6" s="205" t="s">
        <v>139</v>
      </c>
      <c r="J6" s="205"/>
      <c r="K6" s="205"/>
      <c r="L6" s="205"/>
      <c r="M6" s="205"/>
      <c r="N6" s="205" t="s">
        <v>140</v>
      </c>
      <c r="O6" s="205"/>
      <c r="P6" s="206"/>
    </row>
    <row r="7" spans="1:16" ht="11.1" customHeight="1" thickTop="1">
      <c r="A7" s="138" t="s">
        <v>29</v>
      </c>
      <c r="B7" s="138"/>
      <c r="C7" s="138"/>
      <c r="D7" s="138"/>
      <c r="E7" s="138"/>
      <c r="F7" s="138"/>
      <c r="G7" s="138"/>
      <c r="H7" s="138"/>
      <c r="I7" s="197" t="s">
        <v>4</v>
      </c>
      <c r="J7" s="197"/>
      <c r="K7" s="197"/>
      <c r="L7" s="197"/>
      <c r="M7" s="197"/>
      <c r="N7" s="197"/>
      <c r="O7" s="32"/>
      <c r="P7" s="32"/>
    </row>
    <row r="8" spans="1:16" ht="15" customHeight="1" thickBot="1">
      <c r="A8" s="196"/>
      <c r="B8" s="196"/>
      <c r="C8" s="196"/>
      <c r="D8" s="196"/>
      <c r="E8" s="196"/>
      <c r="F8" s="196"/>
      <c r="G8" s="196"/>
      <c r="H8" s="196"/>
      <c r="I8" s="198"/>
      <c r="J8" s="198"/>
      <c r="K8" s="198"/>
      <c r="L8" s="198"/>
      <c r="M8" s="198"/>
      <c r="N8" s="198"/>
      <c r="O8" s="189">
        <v>44076</v>
      </c>
      <c r="P8" s="189"/>
    </row>
    <row r="9" spans="1:16" s="33" customFormat="1" ht="14.1" customHeight="1" thickTop="1">
      <c r="A9" s="89" t="s">
        <v>34</v>
      </c>
      <c r="B9" s="159" t="s">
        <v>21</v>
      </c>
      <c r="C9" s="160"/>
      <c r="D9" s="183" t="s">
        <v>33</v>
      </c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5"/>
      <c r="P9" s="181" t="s">
        <v>109</v>
      </c>
    </row>
    <row r="10" spans="1:16" s="34" customFormat="1" ht="12.95" customHeight="1" thickBot="1">
      <c r="A10" s="90"/>
      <c r="B10" s="130" t="s">
        <v>22</v>
      </c>
      <c r="C10" s="131"/>
      <c r="D10" s="194" t="s">
        <v>25</v>
      </c>
      <c r="E10" s="129"/>
      <c r="F10" s="129" t="s">
        <v>26</v>
      </c>
      <c r="G10" s="129"/>
      <c r="H10" s="129" t="s">
        <v>23</v>
      </c>
      <c r="I10" s="129"/>
      <c r="J10" s="129" t="s">
        <v>24</v>
      </c>
      <c r="K10" s="129"/>
      <c r="L10" s="129" t="s">
        <v>27</v>
      </c>
      <c r="M10" s="129"/>
      <c r="N10" s="129" t="s">
        <v>28</v>
      </c>
      <c r="O10" s="161"/>
      <c r="P10" s="182"/>
    </row>
    <row r="11" spans="1:16" s="35" customFormat="1" ht="12" customHeight="1" thickBot="1">
      <c r="A11" s="90"/>
      <c r="B11" s="154">
        <v>44049</v>
      </c>
      <c r="C11" s="155"/>
      <c r="D11" s="162" t="s">
        <v>143</v>
      </c>
      <c r="E11" s="163"/>
      <c r="F11" s="164"/>
      <c r="G11" s="164"/>
      <c r="H11" s="164"/>
      <c r="I11" s="165"/>
      <c r="J11" s="166"/>
      <c r="K11" s="167"/>
      <c r="L11" s="186"/>
      <c r="M11" s="176"/>
      <c r="N11" s="176"/>
      <c r="O11" s="187"/>
      <c r="P11" s="43" t="s">
        <v>142</v>
      </c>
    </row>
    <row r="12" spans="1:16" s="35" customFormat="1" ht="12" customHeight="1" thickTop="1" thickBot="1">
      <c r="A12" s="90"/>
      <c r="B12" s="86">
        <v>44055</v>
      </c>
      <c r="C12" s="87"/>
      <c r="D12" s="97" t="s">
        <v>144</v>
      </c>
      <c r="E12" s="83"/>
      <c r="F12" s="92"/>
      <c r="G12" s="92"/>
      <c r="H12" s="92"/>
      <c r="I12" s="93"/>
      <c r="J12" s="84"/>
      <c r="K12" s="188"/>
      <c r="L12" s="96"/>
      <c r="M12" s="70"/>
      <c r="N12" s="70"/>
      <c r="O12" s="71"/>
      <c r="P12" s="44" t="s">
        <v>142</v>
      </c>
    </row>
    <row r="13" spans="1:16" s="35" customFormat="1" ht="12" customHeight="1" thickTop="1" thickBot="1">
      <c r="A13" s="90"/>
      <c r="B13" s="86">
        <v>44062</v>
      </c>
      <c r="C13" s="87"/>
      <c r="D13" s="97" t="s">
        <v>145</v>
      </c>
      <c r="E13" s="83"/>
      <c r="F13" s="92"/>
      <c r="G13" s="92"/>
      <c r="H13" s="92"/>
      <c r="I13" s="93"/>
      <c r="J13" s="94"/>
      <c r="K13" s="95"/>
      <c r="L13" s="96"/>
      <c r="M13" s="70"/>
      <c r="N13" s="70"/>
      <c r="O13" s="71"/>
      <c r="P13" s="44" t="s">
        <v>142</v>
      </c>
    </row>
    <row r="14" spans="1:16" s="35" customFormat="1" ht="12" customHeight="1" thickTop="1" thickBot="1">
      <c r="A14" s="90"/>
      <c r="B14" s="86">
        <v>44069</v>
      </c>
      <c r="C14" s="87"/>
      <c r="D14" s="97" t="s">
        <v>154</v>
      </c>
      <c r="E14" s="83"/>
      <c r="F14" s="98"/>
      <c r="G14" s="98"/>
      <c r="H14" s="92"/>
      <c r="I14" s="93"/>
      <c r="J14" s="94"/>
      <c r="K14" s="95"/>
      <c r="L14" s="96"/>
      <c r="M14" s="70"/>
      <c r="N14" s="70"/>
      <c r="O14" s="71"/>
      <c r="P14" s="56" t="s">
        <v>142</v>
      </c>
    </row>
    <row r="15" spans="1:16" s="35" customFormat="1" ht="12" customHeight="1" thickTop="1" thickBot="1">
      <c r="A15" s="90"/>
      <c r="B15" s="86"/>
      <c r="C15" s="87"/>
      <c r="D15" s="190"/>
      <c r="E15" s="191"/>
      <c r="F15" s="192"/>
      <c r="G15" s="83"/>
      <c r="H15" s="98"/>
      <c r="I15" s="193"/>
      <c r="J15" s="84"/>
      <c r="K15" s="188"/>
      <c r="L15" s="96"/>
      <c r="M15" s="70"/>
      <c r="N15" s="70"/>
      <c r="O15" s="71"/>
      <c r="P15" s="44"/>
    </row>
    <row r="16" spans="1:16" s="35" customFormat="1" ht="12" customHeight="1" thickTop="1" thickBot="1">
      <c r="A16" s="90"/>
      <c r="B16" s="86">
        <v>44074</v>
      </c>
      <c r="C16" s="87"/>
      <c r="D16" s="175"/>
      <c r="E16" s="176"/>
      <c r="F16" s="81"/>
      <c r="G16" s="82"/>
      <c r="H16" s="83" t="s">
        <v>155</v>
      </c>
      <c r="I16" s="207"/>
      <c r="J16" s="94"/>
      <c r="K16" s="95"/>
      <c r="L16" s="96"/>
      <c r="M16" s="70"/>
      <c r="N16" s="70"/>
      <c r="O16" s="71"/>
      <c r="P16" s="44"/>
    </row>
    <row r="17" spans="1:16" s="35" customFormat="1" ht="12" customHeight="1" thickTop="1" thickBot="1">
      <c r="A17" s="90"/>
      <c r="B17" s="86"/>
      <c r="C17" s="87"/>
      <c r="D17" s="175"/>
      <c r="E17" s="176"/>
      <c r="F17" s="176"/>
      <c r="G17" s="176"/>
      <c r="H17" s="81"/>
      <c r="I17" s="82"/>
      <c r="J17" s="83"/>
      <c r="K17" s="83"/>
      <c r="L17" s="188"/>
      <c r="M17" s="70"/>
      <c r="N17" s="70"/>
      <c r="O17" s="71"/>
      <c r="P17" s="44"/>
    </row>
    <row r="18" spans="1:16" s="35" customFormat="1" ht="12" customHeight="1" thickTop="1" thickBot="1">
      <c r="A18" s="90"/>
      <c r="B18" s="86"/>
      <c r="C18" s="87"/>
      <c r="D18" s="88"/>
      <c r="E18" s="70"/>
      <c r="F18" s="70"/>
      <c r="G18" s="70"/>
      <c r="H18" s="70"/>
      <c r="I18" s="84"/>
      <c r="J18" s="83"/>
      <c r="K18" s="83"/>
      <c r="L18" s="95"/>
      <c r="M18" s="199"/>
      <c r="N18" s="70"/>
      <c r="O18" s="71"/>
      <c r="P18" s="44"/>
    </row>
    <row r="19" spans="1:16" s="35" customFormat="1" ht="12" customHeight="1" thickTop="1" thickBot="1">
      <c r="A19" s="90"/>
      <c r="B19" s="86">
        <v>44050</v>
      </c>
      <c r="C19" s="87"/>
      <c r="D19" s="88"/>
      <c r="E19" s="70"/>
      <c r="F19" s="70"/>
      <c r="G19" s="70"/>
      <c r="H19" s="70"/>
      <c r="I19" s="70"/>
      <c r="J19" s="81"/>
      <c r="K19" s="82"/>
      <c r="L19" s="83" t="s">
        <v>144</v>
      </c>
      <c r="M19" s="83"/>
      <c r="N19" s="84"/>
      <c r="O19" s="85"/>
      <c r="P19" s="44" t="s">
        <v>156</v>
      </c>
    </row>
    <row r="20" spans="1:16" s="35" customFormat="1" ht="12" customHeight="1" thickTop="1" thickBot="1">
      <c r="A20" s="90"/>
      <c r="B20" s="86">
        <v>44051</v>
      </c>
      <c r="C20" s="87"/>
      <c r="D20" s="88"/>
      <c r="E20" s="70"/>
      <c r="F20" s="70"/>
      <c r="G20" s="70"/>
      <c r="H20" s="70"/>
      <c r="I20" s="70"/>
      <c r="J20" s="70"/>
      <c r="K20" s="84"/>
      <c r="L20" s="83" t="s">
        <v>158</v>
      </c>
      <c r="M20" s="83"/>
      <c r="N20" s="84"/>
      <c r="O20" s="85"/>
      <c r="P20" s="44" t="s">
        <v>146</v>
      </c>
    </row>
    <row r="21" spans="1:16" s="35" customFormat="1" ht="12" customHeight="1" thickTop="1" thickBot="1">
      <c r="A21" s="90"/>
      <c r="B21" s="86">
        <v>44063</v>
      </c>
      <c r="C21" s="87"/>
      <c r="D21" s="88"/>
      <c r="E21" s="70"/>
      <c r="F21" s="70"/>
      <c r="G21" s="70"/>
      <c r="H21" s="70"/>
      <c r="I21" s="70"/>
      <c r="J21" s="70"/>
      <c r="K21" s="84"/>
      <c r="L21" s="83" t="s">
        <v>144</v>
      </c>
      <c r="M21" s="83"/>
      <c r="N21" s="84"/>
      <c r="O21" s="85"/>
      <c r="P21" s="57" t="s">
        <v>153</v>
      </c>
    </row>
    <row r="22" spans="1:16" s="35" customFormat="1" ht="12" customHeight="1" thickTop="1" thickBot="1">
      <c r="A22" s="90"/>
      <c r="B22" s="86">
        <v>44063</v>
      </c>
      <c r="C22" s="87"/>
      <c r="D22" s="88"/>
      <c r="E22" s="70"/>
      <c r="F22" s="70"/>
      <c r="G22" s="70"/>
      <c r="H22" s="70"/>
      <c r="I22" s="70"/>
      <c r="J22" s="70"/>
      <c r="K22" s="84"/>
      <c r="L22" s="83" t="s">
        <v>159</v>
      </c>
      <c r="M22" s="83"/>
      <c r="N22" s="84"/>
      <c r="O22" s="85"/>
      <c r="P22" s="57" t="s">
        <v>161</v>
      </c>
    </row>
    <row r="23" spans="1:16" s="35" customFormat="1" ht="12" customHeight="1" thickTop="1" thickBot="1">
      <c r="A23" s="90"/>
      <c r="B23" s="86"/>
      <c r="C23" s="87"/>
      <c r="D23" s="88"/>
      <c r="E23" s="70"/>
      <c r="F23" s="70"/>
      <c r="G23" s="70"/>
      <c r="H23" s="70"/>
      <c r="I23" s="70"/>
      <c r="J23" s="70"/>
      <c r="K23" s="84"/>
      <c r="L23" s="83"/>
      <c r="M23" s="83"/>
      <c r="N23" s="84"/>
      <c r="O23" s="85"/>
      <c r="P23" s="44"/>
    </row>
    <row r="24" spans="1:16" s="35" customFormat="1" ht="12" customHeight="1" thickTop="1" thickBot="1">
      <c r="A24" s="90"/>
      <c r="B24" s="86"/>
      <c r="C24" s="87"/>
      <c r="D24" s="88"/>
      <c r="E24" s="70"/>
      <c r="F24" s="70"/>
      <c r="G24" s="70"/>
      <c r="H24" s="70"/>
      <c r="I24" s="70"/>
      <c r="J24" s="70"/>
      <c r="K24" s="84"/>
      <c r="L24" s="83"/>
      <c r="M24" s="83"/>
      <c r="N24" s="84"/>
      <c r="O24" s="85"/>
      <c r="P24" s="44"/>
    </row>
    <row r="25" spans="1:16" s="35" customFormat="1" ht="12" customHeight="1" thickTop="1" thickBot="1">
      <c r="A25" s="90"/>
      <c r="B25" s="86"/>
      <c r="C25" s="87"/>
      <c r="D25" s="88"/>
      <c r="E25" s="70"/>
      <c r="F25" s="70"/>
      <c r="G25" s="70"/>
      <c r="H25" s="70"/>
      <c r="I25" s="70"/>
      <c r="J25" s="70"/>
      <c r="K25" s="84"/>
      <c r="L25" s="83"/>
      <c r="M25" s="83"/>
      <c r="N25" s="84"/>
      <c r="O25" s="85"/>
      <c r="P25" s="44"/>
    </row>
    <row r="26" spans="1:16" s="35" customFormat="1" ht="12" customHeight="1" thickTop="1" thickBot="1">
      <c r="A26" s="90"/>
      <c r="B26" s="86"/>
      <c r="C26" s="87"/>
      <c r="D26" s="88"/>
      <c r="E26" s="70"/>
      <c r="F26" s="70"/>
      <c r="G26" s="70"/>
      <c r="H26" s="70"/>
      <c r="I26" s="70"/>
      <c r="J26" s="70"/>
      <c r="K26" s="84"/>
      <c r="L26" s="83"/>
      <c r="M26" s="83"/>
      <c r="N26" s="84"/>
      <c r="O26" s="85"/>
      <c r="P26" s="44"/>
    </row>
    <row r="27" spans="1:16" s="35" customFormat="1" ht="12" customHeight="1" thickTop="1" thickBot="1">
      <c r="A27" s="91"/>
      <c r="B27" s="99"/>
      <c r="C27" s="100"/>
      <c r="D27" s="101"/>
      <c r="E27" s="102"/>
      <c r="F27" s="102"/>
      <c r="G27" s="102"/>
      <c r="H27" s="102"/>
      <c r="I27" s="102"/>
      <c r="J27" s="102"/>
      <c r="K27" s="102"/>
      <c r="L27" s="103"/>
      <c r="M27" s="103"/>
      <c r="N27" s="104" t="s">
        <v>141</v>
      </c>
      <c r="O27" s="105"/>
      <c r="P27" s="45" t="s">
        <v>142</v>
      </c>
    </row>
    <row r="28" spans="1:16" s="34" customFormat="1" ht="8.25" customHeight="1" thickTop="1">
      <c r="A28" s="128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</row>
    <row r="29" spans="1:16">
      <c r="A29" s="118" t="s">
        <v>5</v>
      </c>
      <c r="B29" s="118"/>
      <c r="C29" s="118"/>
      <c r="D29" s="118"/>
      <c r="E29" s="118"/>
      <c r="F29" s="118"/>
      <c r="G29" s="118"/>
      <c r="H29" s="118"/>
      <c r="I29" s="118"/>
    </row>
    <row r="30" spans="1:16" ht="3" customHeight="1" thickBot="1"/>
    <row r="31" spans="1:16" ht="12" customHeight="1" thickTop="1">
      <c r="A31" s="110" t="s">
        <v>37</v>
      </c>
      <c r="B31" s="119"/>
      <c r="C31" s="111"/>
      <c r="D31" s="111"/>
      <c r="E31" s="111"/>
      <c r="F31" s="111"/>
      <c r="G31" s="111"/>
      <c r="H31" s="3">
        <v>24</v>
      </c>
      <c r="J31" s="110" t="s">
        <v>7</v>
      </c>
      <c r="K31" s="111"/>
      <c r="L31" s="111"/>
      <c r="M31" s="111"/>
      <c r="N31" s="111"/>
      <c r="O31" s="111"/>
      <c r="P31" s="3">
        <v>2</v>
      </c>
    </row>
    <row r="32" spans="1:16" ht="12" customHeight="1" thickBot="1">
      <c r="A32" s="120" t="s">
        <v>35</v>
      </c>
      <c r="B32" s="121"/>
      <c r="C32" s="122"/>
      <c r="D32" s="122"/>
      <c r="E32" s="122"/>
      <c r="F32" s="122"/>
      <c r="G32" s="122"/>
      <c r="H32" s="4"/>
      <c r="J32" s="112" t="s">
        <v>18</v>
      </c>
      <c r="K32" s="113"/>
      <c r="L32" s="113"/>
      <c r="M32" s="113"/>
      <c r="N32" s="113"/>
      <c r="O32" s="113"/>
      <c r="P32" s="5"/>
    </row>
    <row r="33" spans="1:16" ht="12" customHeight="1" thickTop="1" thickBot="1">
      <c r="A33" s="112" t="s">
        <v>6</v>
      </c>
      <c r="B33" s="123"/>
      <c r="C33" s="113"/>
      <c r="D33" s="113"/>
      <c r="E33" s="113"/>
      <c r="F33" s="113"/>
      <c r="G33" s="113"/>
      <c r="H33" s="5">
        <v>1</v>
      </c>
      <c r="J33" s="114" t="s">
        <v>8</v>
      </c>
      <c r="K33" s="115"/>
      <c r="L33" s="115"/>
      <c r="M33" s="115"/>
      <c r="N33" s="115"/>
      <c r="O33" s="115"/>
      <c r="P33" s="36">
        <f>SUM(P31:P32)</f>
        <v>2</v>
      </c>
    </row>
    <row r="34" spans="1:16" ht="24.95" customHeight="1" thickTop="1" thickBot="1">
      <c r="A34" s="124" t="s">
        <v>36</v>
      </c>
      <c r="B34" s="125"/>
      <c r="C34" s="126"/>
      <c r="D34" s="126"/>
      <c r="E34" s="126"/>
      <c r="F34" s="126"/>
      <c r="G34" s="126"/>
      <c r="H34" s="36">
        <f>H31+H32-H33</f>
        <v>23</v>
      </c>
    </row>
    <row r="35" spans="1:16" ht="3.95" customHeight="1" thickTop="1" thickBot="1">
      <c r="A35" s="127"/>
      <c r="B35" s="127"/>
      <c r="C35" s="127"/>
      <c r="D35" s="127"/>
      <c r="E35" s="127"/>
      <c r="F35" s="127"/>
      <c r="G35" s="127"/>
    </row>
    <row r="36" spans="1:16" ht="15.75" customHeight="1" thickTop="1">
      <c r="A36" s="78" t="s">
        <v>11</v>
      </c>
      <c r="B36" s="79"/>
      <c r="C36" s="79"/>
      <c r="D36" s="79"/>
      <c r="E36" s="79"/>
      <c r="F36" s="79"/>
      <c r="G36" s="80"/>
      <c r="H36" s="116" t="s">
        <v>9</v>
      </c>
      <c r="I36" s="116"/>
      <c r="J36" s="116"/>
      <c r="K36" s="116"/>
      <c r="L36" s="116"/>
      <c r="M36" s="116" t="s">
        <v>10</v>
      </c>
      <c r="N36" s="116"/>
      <c r="O36" s="116"/>
      <c r="P36" s="117"/>
    </row>
    <row r="37" spans="1:16" s="38" customFormat="1" ht="12.75" customHeight="1">
      <c r="A37" s="37">
        <v>1</v>
      </c>
      <c r="B37" s="72"/>
      <c r="C37" s="73"/>
      <c r="D37" s="73"/>
      <c r="E37" s="73"/>
      <c r="F37" s="73"/>
      <c r="G37" s="74"/>
      <c r="H37" s="168"/>
      <c r="I37" s="168"/>
      <c r="J37" s="168"/>
      <c r="K37" s="168"/>
      <c r="L37" s="168"/>
      <c r="M37" s="168"/>
      <c r="N37" s="168"/>
      <c r="O37" s="168"/>
      <c r="P37" s="169"/>
    </row>
    <row r="38" spans="1:16" s="38" customFormat="1" ht="12.75" customHeight="1">
      <c r="A38" s="39">
        <v>2</v>
      </c>
      <c r="B38" s="75"/>
      <c r="C38" s="76"/>
      <c r="D38" s="76"/>
      <c r="E38" s="76"/>
      <c r="F38" s="76"/>
      <c r="G38" s="77"/>
      <c r="H38" s="108"/>
      <c r="I38" s="108"/>
      <c r="J38" s="108"/>
      <c r="K38" s="108"/>
      <c r="L38" s="108"/>
      <c r="M38" s="108"/>
      <c r="N38" s="108"/>
      <c r="O38" s="108"/>
      <c r="P38" s="109"/>
    </row>
    <row r="39" spans="1:16" s="38" customFormat="1" ht="12.75" customHeight="1">
      <c r="A39" s="39">
        <v>3</v>
      </c>
      <c r="B39" s="75"/>
      <c r="C39" s="76"/>
      <c r="D39" s="76"/>
      <c r="E39" s="76"/>
      <c r="F39" s="76"/>
      <c r="G39" s="77"/>
      <c r="H39" s="108"/>
      <c r="I39" s="108"/>
      <c r="J39" s="108"/>
      <c r="K39" s="108"/>
      <c r="L39" s="108"/>
      <c r="M39" s="108"/>
      <c r="N39" s="108"/>
      <c r="O39" s="108"/>
      <c r="P39" s="109"/>
    </row>
    <row r="40" spans="1:16" s="38" customFormat="1" ht="12.75" customHeight="1">
      <c r="A40" s="40">
        <v>4</v>
      </c>
      <c r="B40" s="75"/>
      <c r="C40" s="76"/>
      <c r="D40" s="76"/>
      <c r="E40" s="76"/>
      <c r="F40" s="76"/>
      <c r="G40" s="77"/>
      <c r="H40" s="106"/>
      <c r="I40" s="106"/>
      <c r="J40" s="106"/>
      <c r="K40" s="106"/>
      <c r="L40" s="106"/>
      <c r="M40" s="106"/>
      <c r="N40" s="106"/>
      <c r="O40" s="106"/>
      <c r="P40" s="107"/>
    </row>
    <row r="41" spans="1:16" s="38" customFormat="1" ht="12.75" customHeight="1" thickBot="1">
      <c r="A41" s="39">
        <v>5</v>
      </c>
      <c r="B41" s="62"/>
      <c r="C41" s="63"/>
      <c r="D41" s="63"/>
      <c r="E41" s="63"/>
      <c r="F41" s="63"/>
      <c r="G41" s="64"/>
      <c r="H41" s="108"/>
      <c r="I41" s="108"/>
      <c r="J41" s="108"/>
      <c r="K41" s="108"/>
      <c r="L41" s="108"/>
      <c r="M41" s="108"/>
      <c r="N41" s="108"/>
      <c r="O41" s="108"/>
      <c r="P41" s="109"/>
    </row>
    <row r="42" spans="1:16" ht="3.75" customHeight="1" thickTop="1">
      <c r="A42" s="138" t="s">
        <v>31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</row>
    <row r="43" spans="1:16" ht="18.95" customHeight="1" thickBo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</row>
    <row r="44" spans="1:16" ht="14.1" customHeight="1">
      <c r="A44" s="152" t="s">
        <v>134</v>
      </c>
      <c r="B44" s="153"/>
      <c r="C44" s="153"/>
      <c r="D44" s="153"/>
      <c r="E44" s="153"/>
      <c r="F44" s="153"/>
      <c r="G44" s="153"/>
      <c r="H44" s="59" t="s">
        <v>126</v>
      </c>
      <c r="I44" s="60"/>
      <c r="J44" s="60"/>
      <c r="K44" s="60"/>
      <c r="L44" s="61"/>
      <c r="M44" s="156" t="s">
        <v>117</v>
      </c>
      <c r="N44" s="157"/>
      <c r="O44" s="157"/>
      <c r="P44" s="41" t="s">
        <v>129</v>
      </c>
    </row>
    <row r="45" spans="1:16" ht="15.95" customHeight="1" thickBot="1">
      <c r="A45" s="173" t="s">
        <v>112</v>
      </c>
      <c r="B45" s="174"/>
      <c r="C45" s="174"/>
      <c r="D45" s="174"/>
      <c r="E45" s="174"/>
      <c r="F45" s="174"/>
      <c r="G45" s="174"/>
      <c r="H45" s="170" t="s">
        <v>127</v>
      </c>
      <c r="I45" s="171"/>
      <c r="J45" s="171"/>
      <c r="K45" s="171"/>
      <c r="L45" s="172"/>
      <c r="M45" s="158" t="s">
        <v>128</v>
      </c>
      <c r="N45" s="158"/>
      <c r="O45" s="158"/>
      <c r="P45" s="53" t="s">
        <v>130</v>
      </c>
    </row>
    <row r="46" spans="1:16" ht="12.75" customHeight="1">
      <c r="G46" s="151" t="s">
        <v>16</v>
      </c>
      <c r="H46" s="151"/>
      <c r="I46" s="151"/>
      <c r="J46" s="151"/>
      <c r="K46" s="151"/>
      <c r="L46" s="151"/>
    </row>
    <row r="47" spans="1:16" ht="12" customHeight="1">
      <c r="G47" s="118" t="s">
        <v>113</v>
      </c>
      <c r="H47" s="118"/>
      <c r="I47" s="118"/>
      <c r="J47" s="118"/>
      <c r="K47" s="118"/>
      <c r="L47" s="118"/>
    </row>
    <row r="48" spans="1:16" ht="12" customHeight="1">
      <c r="G48" s="65" t="s">
        <v>131</v>
      </c>
      <c r="H48" s="66"/>
      <c r="I48" s="66"/>
      <c r="J48" s="66"/>
      <c r="K48" s="66"/>
      <c r="L48" s="66"/>
      <c r="M48" s="66"/>
      <c r="N48" s="66"/>
      <c r="O48" s="66"/>
    </row>
    <row r="49" spans="1:16" ht="12" customHeight="1">
      <c r="G49" s="65" t="s">
        <v>132</v>
      </c>
      <c r="H49" s="66"/>
      <c r="I49" s="66"/>
      <c r="J49" s="66"/>
      <c r="K49" s="66"/>
      <c r="L49" s="66"/>
      <c r="M49" s="66"/>
      <c r="N49" s="66"/>
      <c r="O49" s="66"/>
    </row>
    <row r="50" spans="1:16" ht="15" customHeight="1" thickBot="1">
      <c r="G50" s="67" t="s">
        <v>133</v>
      </c>
      <c r="H50" s="68"/>
      <c r="I50" s="68"/>
      <c r="J50" s="68"/>
      <c r="K50" s="68"/>
      <c r="L50" s="68"/>
      <c r="M50" s="68"/>
      <c r="N50" s="68"/>
      <c r="O50" s="68"/>
    </row>
    <row r="51" spans="1:16" ht="15" thickTop="1">
      <c r="A51" s="141" t="s">
        <v>12</v>
      </c>
      <c r="B51" s="142"/>
      <c r="C51" s="143"/>
      <c r="D51" s="143"/>
      <c r="E51" s="143"/>
      <c r="F51" s="143"/>
      <c r="G51" s="143" t="s">
        <v>13</v>
      </c>
      <c r="H51" s="143"/>
      <c r="I51" s="143"/>
      <c r="J51" s="143"/>
      <c r="K51" s="143"/>
      <c r="L51" s="143"/>
      <c r="M51" s="144" t="s">
        <v>17</v>
      </c>
      <c r="N51" s="144"/>
      <c r="O51" s="144"/>
      <c r="P51" s="145"/>
    </row>
    <row r="52" spans="1:16" ht="35.1" customHeight="1">
      <c r="A52" s="146" t="str">
        <f>N6</f>
        <v>Sec. Rosalyn N. Cortel</v>
      </c>
      <c r="B52" s="147"/>
      <c r="C52" s="148"/>
      <c r="D52" s="148"/>
      <c r="E52" s="148"/>
      <c r="F52" s="148"/>
      <c r="G52" s="148" t="str">
        <f>I6</f>
        <v>Pres. Inphil C Gilbuena</v>
      </c>
      <c r="H52" s="148"/>
      <c r="I52" s="148"/>
      <c r="J52" s="148"/>
      <c r="K52" s="148"/>
      <c r="L52" s="148"/>
      <c r="M52" s="149" t="s">
        <v>136</v>
      </c>
      <c r="N52" s="149"/>
      <c r="O52" s="149"/>
      <c r="P52" s="150"/>
    </row>
    <row r="53" spans="1:16" ht="15" thickBot="1">
      <c r="A53" s="134" t="s">
        <v>3</v>
      </c>
      <c r="B53" s="135"/>
      <c r="C53" s="136"/>
      <c r="D53" s="136"/>
      <c r="E53" s="136"/>
      <c r="F53" s="136"/>
      <c r="G53" s="136" t="s">
        <v>2</v>
      </c>
      <c r="H53" s="136"/>
      <c r="I53" s="136"/>
      <c r="J53" s="136"/>
      <c r="K53" s="136"/>
      <c r="L53" s="136"/>
      <c r="M53" s="136" t="s">
        <v>14</v>
      </c>
      <c r="N53" s="136"/>
      <c r="O53" s="136"/>
      <c r="P53" s="137"/>
    </row>
    <row r="54" spans="1:16" ht="3.75" customHeight="1" thickTop="1"/>
    <row r="55" spans="1:16" s="31" customFormat="1" ht="12.75" customHeight="1">
      <c r="A55" s="140" t="s">
        <v>15</v>
      </c>
      <c r="B55" s="140"/>
      <c r="C55" s="140"/>
      <c r="D55" s="140"/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0"/>
      <c r="P55" s="140"/>
    </row>
    <row r="56" spans="1:16" s="31" customFormat="1" ht="11.1" customHeight="1">
      <c r="A56" s="42">
        <v>1</v>
      </c>
      <c r="B56" s="69" t="s">
        <v>115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</row>
    <row r="57" spans="1:16" s="31" customFormat="1" ht="11.1" customHeight="1">
      <c r="A57" s="42">
        <v>2</v>
      </c>
      <c r="B57" s="69" t="s">
        <v>38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</row>
    <row r="58" spans="1:16" s="31" customFormat="1" ht="11.1" customHeight="1">
      <c r="A58" s="42">
        <v>3</v>
      </c>
      <c r="B58" s="69" t="s">
        <v>116</v>
      </c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</row>
    <row r="59" spans="1:16" s="31" customFormat="1" ht="11.1" customHeight="1">
      <c r="A59" s="42">
        <v>4</v>
      </c>
      <c r="B59" s="132" t="s">
        <v>119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</row>
    <row r="60" spans="1:16" s="31" customFormat="1" ht="11.1" customHeight="1">
      <c r="A60" s="42">
        <v>5</v>
      </c>
      <c r="B60" s="69" t="s">
        <v>39</v>
      </c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</row>
    <row r="61" spans="1:16" s="31" customFormat="1" ht="11.1" customHeight="1">
      <c r="A61" s="42">
        <v>6</v>
      </c>
      <c r="B61" s="133" t="s">
        <v>40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</row>
  </sheetData>
  <sheetProtection algorithmName="SHA-512" hashValue="efkIrcdxsbZ2XeebnCCSxQVD3GPWLD+4JAOhVV4nCltZc983mMcBl+C421WV9d++qdpGmDnEveW/V3/r0b3Jxw==" saltValue="yt5qBfsABIgOb7Gpn5m+tA==" spinCount="100000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 xr:uid="{00000000-0004-0000-0000-000000000000}"/>
    <hyperlink ref="H45" r:id="rId2" xr:uid="{00000000-0004-0000-0000-000001000000}"/>
  </hyperlinks>
  <pageMargins left="0.45" right="0.25" top="0.39" bottom="0.3" header="0.3" footer="0.3"/>
  <pageSetup paperSize="9" scale="92" orientation="portrait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6"/>
  <sheetViews>
    <sheetView zoomScale="140" zoomScaleNormal="140" workbookViewId="0">
      <selection activeCell="T27" sqref="T27:AA27"/>
    </sheetView>
  </sheetViews>
  <sheetFormatPr defaultColWidth="10.85546875" defaultRowHeight="12.75"/>
  <cols>
    <col min="1" max="1" width="2.7109375" style="6" customWidth="1"/>
    <col min="2" max="2" width="8.8554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4.28515625" style="6" customWidth="1"/>
    <col min="22" max="22" width="4.140625" style="6" customWidth="1"/>
    <col min="23" max="23" width="5.7109375" style="6" customWidth="1"/>
    <col min="24" max="24" width="2.7109375" style="6" customWidth="1"/>
    <col min="25" max="26" width="4.7109375" style="6" customWidth="1"/>
    <col min="27" max="27" width="10.7109375" style="6" customWidth="1"/>
    <col min="28" max="16384" width="10.85546875" style="6"/>
  </cols>
  <sheetData>
    <row r="1" spans="1:27" ht="15">
      <c r="A1" s="257" t="s">
        <v>114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</row>
    <row r="2" spans="1:27" ht="15" customHeight="1">
      <c r="A2" s="258" t="s">
        <v>59</v>
      </c>
      <c r="B2" s="258"/>
      <c r="C2" s="258"/>
      <c r="D2" s="258"/>
      <c r="E2" s="258"/>
      <c r="F2" s="260" t="s">
        <v>60</v>
      </c>
      <c r="G2" s="260"/>
      <c r="H2" s="260"/>
      <c r="I2" s="260"/>
      <c r="J2" s="260"/>
      <c r="K2" s="260"/>
      <c r="L2" s="260" t="s">
        <v>61</v>
      </c>
      <c r="M2" s="260"/>
      <c r="N2" s="260"/>
      <c r="O2" s="260"/>
      <c r="P2" s="260"/>
      <c r="Q2" s="260"/>
      <c r="R2" s="260" t="s">
        <v>62</v>
      </c>
      <c r="S2" s="260"/>
      <c r="T2" s="258" t="s">
        <v>63</v>
      </c>
      <c r="U2" s="258"/>
      <c r="V2" s="258"/>
      <c r="W2" s="258"/>
      <c r="X2" s="258" t="s">
        <v>64</v>
      </c>
      <c r="Y2" s="258"/>
      <c r="Z2" s="258"/>
      <c r="AA2" s="258"/>
    </row>
    <row r="3" spans="1:27" s="10" customFormat="1" ht="18.95" customHeight="1" thickBot="1">
      <c r="A3" s="259" t="str">
        <f>'Summary of Activities'!A6</f>
        <v>Rotary Club of Midtown Butuan</v>
      </c>
      <c r="B3" s="259"/>
      <c r="C3" s="259"/>
      <c r="D3" s="259"/>
      <c r="E3" s="259"/>
      <c r="F3" s="259" t="str">
        <f>'Summary of Activities'!I6</f>
        <v>Pres. Inphil C Gilbuena</v>
      </c>
      <c r="G3" s="259"/>
      <c r="H3" s="259"/>
      <c r="I3" s="259"/>
      <c r="J3" s="259"/>
      <c r="K3" s="259"/>
      <c r="L3" s="259" t="str">
        <f>'Summary of Activities'!N6</f>
        <v>Sec. Rosalyn N. Cortel</v>
      </c>
      <c r="M3" s="259"/>
      <c r="N3" s="259"/>
      <c r="O3" s="259"/>
      <c r="P3" s="259"/>
      <c r="Q3" s="259"/>
      <c r="R3" s="259" t="str">
        <f>'Summary of Activities'!H6</f>
        <v>3J</v>
      </c>
      <c r="S3" s="259"/>
      <c r="T3" s="301">
        <f>'Summary of Activities'!K2</f>
        <v>44044</v>
      </c>
      <c r="U3" s="301"/>
      <c r="V3" s="301"/>
      <c r="W3" s="301"/>
      <c r="X3" s="302">
        <f>'Summary of Activities'!O8</f>
        <v>44076</v>
      </c>
      <c r="Y3" s="302"/>
      <c r="Z3" s="302"/>
      <c r="AA3" s="302"/>
    </row>
    <row r="4" spans="1:27" s="2" customFormat="1" ht="12" customHeight="1" thickTop="1">
      <c r="A4" s="261" t="s">
        <v>20</v>
      </c>
      <c r="B4" s="262"/>
      <c r="C4" s="273" t="s">
        <v>49</v>
      </c>
      <c r="D4" s="274"/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5"/>
      <c r="X4" s="288" t="s">
        <v>51</v>
      </c>
      <c r="Y4" s="264"/>
      <c r="Z4" s="264"/>
      <c r="AA4" s="265"/>
    </row>
    <row r="5" spans="1:27" s="8" customFormat="1" ht="13.5">
      <c r="A5" s="266">
        <v>1</v>
      </c>
      <c r="B5" s="268">
        <f>'Summary of Activities'!B19</f>
        <v>44050</v>
      </c>
      <c r="C5" s="271" t="s">
        <v>43</v>
      </c>
      <c r="D5" s="212"/>
      <c r="E5" s="272"/>
      <c r="F5" s="211" t="s">
        <v>53</v>
      </c>
      <c r="G5" s="212"/>
      <c r="H5" s="213"/>
      <c r="I5" s="271" t="s">
        <v>44</v>
      </c>
      <c r="J5" s="212"/>
      <c r="K5" s="272"/>
      <c r="L5" s="211" t="s">
        <v>45</v>
      </c>
      <c r="M5" s="212"/>
      <c r="N5" s="213"/>
      <c r="O5" s="271" t="s">
        <v>47</v>
      </c>
      <c r="P5" s="212"/>
      <c r="Q5" s="272"/>
      <c r="R5" s="211" t="s">
        <v>48</v>
      </c>
      <c r="S5" s="212"/>
      <c r="T5" s="213"/>
      <c r="U5" s="303" t="s">
        <v>135</v>
      </c>
      <c r="V5" s="304"/>
      <c r="W5" s="305"/>
      <c r="X5" s="51" t="s">
        <v>148</v>
      </c>
      <c r="Y5" s="279" t="s">
        <v>52</v>
      </c>
      <c r="Z5" s="279"/>
      <c r="AA5" s="280"/>
    </row>
    <row r="6" spans="1:27" s="7" customFormat="1" ht="13.5" thickBot="1">
      <c r="A6" s="266"/>
      <c r="B6" s="269"/>
      <c r="C6" s="46"/>
      <c r="D6" s="47"/>
      <c r="E6" s="48"/>
      <c r="F6" s="49">
        <v>400</v>
      </c>
      <c r="G6" s="47">
        <v>6</v>
      </c>
      <c r="H6" s="50">
        <v>7200</v>
      </c>
      <c r="I6" s="46"/>
      <c r="J6" s="47"/>
      <c r="K6" s="48"/>
      <c r="L6" s="49"/>
      <c r="M6" s="47"/>
      <c r="N6" s="50"/>
      <c r="O6" s="46"/>
      <c r="P6" s="47"/>
      <c r="Q6" s="48"/>
      <c r="R6" s="49"/>
      <c r="S6" s="47"/>
      <c r="T6" s="50"/>
      <c r="U6" s="49"/>
      <c r="V6" s="47"/>
      <c r="W6" s="50"/>
      <c r="X6" s="52"/>
      <c r="Y6" s="281" t="s">
        <v>50</v>
      </c>
      <c r="Z6" s="281"/>
      <c r="AA6" s="282"/>
    </row>
    <row r="7" spans="1:27" ht="15.75" customHeight="1" thickBot="1">
      <c r="A7" s="267"/>
      <c r="B7" s="270"/>
      <c r="C7" s="283" t="s">
        <v>41</v>
      </c>
      <c r="D7" s="284"/>
      <c r="E7" s="285" t="s">
        <v>147</v>
      </c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90" t="s">
        <v>42</v>
      </c>
      <c r="R7" s="291"/>
      <c r="S7" s="292"/>
      <c r="T7" s="293" t="s">
        <v>157</v>
      </c>
      <c r="U7" s="294"/>
      <c r="V7" s="294"/>
      <c r="W7" s="294"/>
      <c r="X7" s="294"/>
      <c r="Y7" s="294"/>
      <c r="Z7" s="294"/>
      <c r="AA7" s="295"/>
    </row>
    <row r="8" spans="1:27" ht="5.0999999999999996" customHeight="1" thickTop="1" thickBot="1"/>
    <row r="9" spans="1:27" s="2" customFormat="1" ht="12" customHeight="1" thickTop="1">
      <c r="A9" s="261" t="s">
        <v>20</v>
      </c>
      <c r="B9" s="262"/>
      <c r="C9" s="273" t="s">
        <v>49</v>
      </c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5"/>
      <c r="X9" s="263" t="s">
        <v>51</v>
      </c>
      <c r="Y9" s="264"/>
      <c r="Z9" s="264"/>
      <c r="AA9" s="265"/>
    </row>
    <row r="10" spans="1:27" s="8" customFormat="1">
      <c r="A10" s="266">
        <v>2</v>
      </c>
      <c r="B10" s="268">
        <f>'Summary of Activities'!B20</f>
        <v>44051</v>
      </c>
      <c r="C10" s="271" t="s">
        <v>43</v>
      </c>
      <c r="D10" s="212"/>
      <c r="E10" s="272"/>
      <c r="F10" s="211" t="s">
        <v>53</v>
      </c>
      <c r="G10" s="212"/>
      <c r="H10" s="213"/>
      <c r="I10" s="271" t="s">
        <v>44</v>
      </c>
      <c r="J10" s="212"/>
      <c r="K10" s="272"/>
      <c r="L10" s="211" t="s">
        <v>45</v>
      </c>
      <c r="M10" s="212"/>
      <c r="N10" s="213"/>
      <c r="O10" s="271" t="s">
        <v>47</v>
      </c>
      <c r="P10" s="212"/>
      <c r="Q10" s="272"/>
      <c r="R10" s="211" t="s">
        <v>48</v>
      </c>
      <c r="S10" s="212"/>
      <c r="T10" s="213"/>
      <c r="U10" s="276" t="s">
        <v>135</v>
      </c>
      <c r="V10" s="277"/>
      <c r="W10" s="278"/>
      <c r="X10" s="55" t="s">
        <v>148</v>
      </c>
      <c r="Y10" s="279" t="s">
        <v>52</v>
      </c>
      <c r="Z10" s="279"/>
      <c r="AA10" s="280"/>
    </row>
    <row r="11" spans="1:27" s="7" customFormat="1" ht="13.5" thickBot="1">
      <c r="A11" s="266"/>
      <c r="B11" s="269"/>
      <c r="C11" s="46"/>
      <c r="D11" s="47"/>
      <c r="E11" s="48"/>
      <c r="F11" s="49"/>
      <c r="G11" s="47"/>
      <c r="H11" s="50"/>
      <c r="I11" s="46"/>
      <c r="J11" s="47"/>
      <c r="K11" s="48"/>
      <c r="L11" s="49"/>
      <c r="M11" s="47"/>
      <c r="N11" s="50"/>
      <c r="O11" s="46"/>
      <c r="P11" s="47"/>
      <c r="Q11" s="48"/>
      <c r="R11" s="49"/>
      <c r="S11" s="47"/>
      <c r="T11" s="50"/>
      <c r="U11" s="49"/>
      <c r="V11" s="47"/>
      <c r="W11" s="50"/>
      <c r="X11" s="52"/>
      <c r="Y11" s="281" t="s">
        <v>50</v>
      </c>
      <c r="Z11" s="281"/>
      <c r="AA11" s="282"/>
    </row>
    <row r="12" spans="1:27" ht="13.5" thickBot="1">
      <c r="A12" s="267"/>
      <c r="B12" s="270"/>
      <c r="C12" s="283" t="s">
        <v>41</v>
      </c>
      <c r="D12" s="284"/>
      <c r="E12" s="285"/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6" t="s">
        <v>42</v>
      </c>
      <c r="R12" s="286"/>
      <c r="S12" s="286"/>
      <c r="T12" s="285"/>
      <c r="U12" s="285"/>
      <c r="V12" s="285"/>
      <c r="W12" s="285"/>
      <c r="X12" s="285"/>
      <c r="Y12" s="285"/>
      <c r="Z12" s="285"/>
      <c r="AA12" s="287"/>
    </row>
    <row r="13" spans="1:27" ht="5.0999999999999996" customHeight="1" thickTop="1" thickBot="1"/>
    <row r="14" spans="1:27" s="2" customFormat="1" ht="12" customHeight="1" thickTop="1">
      <c r="A14" s="261" t="s">
        <v>20</v>
      </c>
      <c r="B14" s="262"/>
      <c r="C14" s="273" t="s">
        <v>49</v>
      </c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5"/>
      <c r="X14" s="288" t="s">
        <v>51</v>
      </c>
      <c r="Y14" s="264"/>
      <c r="Z14" s="264"/>
      <c r="AA14" s="265"/>
    </row>
    <row r="15" spans="1:27" s="8" customFormat="1">
      <c r="A15" s="266">
        <v>3</v>
      </c>
      <c r="B15" s="268">
        <f>'Summary of Activities'!B21</f>
        <v>44063</v>
      </c>
      <c r="C15" s="271" t="s">
        <v>43</v>
      </c>
      <c r="D15" s="212"/>
      <c r="E15" s="272"/>
      <c r="F15" s="211" t="s">
        <v>53</v>
      </c>
      <c r="G15" s="212"/>
      <c r="H15" s="213"/>
      <c r="I15" s="271" t="s">
        <v>44</v>
      </c>
      <c r="J15" s="212"/>
      <c r="K15" s="272"/>
      <c r="L15" s="211" t="s">
        <v>45</v>
      </c>
      <c r="M15" s="212"/>
      <c r="N15" s="213"/>
      <c r="O15" s="271" t="s">
        <v>47</v>
      </c>
      <c r="P15" s="212"/>
      <c r="Q15" s="272"/>
      <c r="R15" s="211" t="s">
        <v>48</v>
      </c>
      <c r="S15" s="212"/>
      <c r="T15" s="213"/>
      <c r="U15" s="276" t="s">
        <v>135</v>
      </c>
      <c r="V15" s="277"/>
      <c r="W15" s="278"/>
      <c r="X15" s="51" t="s">
        <v>148</v>
      </c>
      <c r="Y15" s="279" t="s">
        <v>52</v>
      </c>
      <c r="Z15" s="279"/>
      <c r="AA15" s="280"/>
    </row>
    <row r="16" spans="1:27" s="7" customFormat="1" ht="13.5" thickBot="1">
      <c r="A16" s="266"/>
      <c r="B16" s="269"/>
      <c r="C16" s="46"/>
      <c r="D16" s="47"/>
      <c r="E16" s="48"/>
      <c r="F16" s="49"/>
      <c r="G16" s="47"/>
      <c r="H16" s="50"/>
      <c r="I16" s="46"/>
      <c r="J16" s="47"/>
      <c r="K16" s="48"/>
      <c r="L16" s="49"/>
      <c r="M16" s="47"/>
      <c r="N16" s="50"/>
      <c r="O16" s="46">
        <v>43</v>
      </c>
      <c r="P16" s="47">
        <v>104</v>
      </c>
      <c r="Q16" s="48">
        <v>2012.5</v>
      </c>
      <c r="R16" s="49"/>
      <c r="S16" s="47"/>
      <c r="T16" s="50"/>
      <c r="U16" s="49"/>
      <c r="V16" s="47"/>
      <c r="W16" s="50"/>
      <c r="X16" s="52"/>
      <c r="Y16" s="281" t="s">
        <v>50</v>
      </c>
      <c r="Z16" s="281"/>
      <c r="AA16" s="282"/>
    </row>
    <row r="17" spans="1:27" ht="13.5" thickBot="1">
      <c r="A17" s="267"/>
      <c r="B17" s="270"/>
      <c r="C17" s="283" t="s">
        <v>41</v>
      </c>
      <c r="D17" s="284"/>
      <c r="E17" s="285" t="s">
        <v>149</v>
      </c>
      <c r="F17" s="285"/>
      <c r="G17" s="285"/>
      <c r="H17" s="285"/>
      <c r="I17" s="285"/>
      <c r="J17" s="285"/>
      <c r="K17" s="285"/>
      <c r="L17" s="285"/>
      <c r="M17" s="285"/>
      <c r="N17" s="285"/>
      <c r="O17" s="285"/>
      <c r="P17" s="285"/>
      <c r="Q17" s="286" t="s">
        <v>42</v>
      </c>
      <c r="R17" s="286"/>
      <c r="S17" s="286"/>
      <c r="T17" s="285" t="s">
        <v>150</v>
      </c>
      <c r="U17" s="285"/>
      <c r="V17" s="285"/>
      <c r="W17" s="285"/>
      <c r="X17" s="285"/>
      <c r="Y17" s="285"/>
      <c r="Z17" s="285"/>
      <c r="AA17" s="287"/>
    </row>
    <row r="18" spans="1:27" ht="6" customHeight="1" thickTop="1" thickBot="1"/>
    <row r="19" spans="1:27" s="2" customFormat="1" ht="12" customHeight="1" thickTop="1">
      <c r="A19" s="261" t="s">
        <v>20</v>
      </c>
      <c r="B19" s="262"/>
      <c r="C19" s="273" t="s">
        <v>49</v>
      </c>
      <c r="D19" s="274"/>
      <c r="E19" s="274"/>
      <c r="F19" s="274"/>
      <c r="G19" s="274"/>
      <c r="H19" s="274"/>
      <c r="I19" s="274"/>
      <c r="J19" s="274"/>
      <c r="K19" s="274"/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5"/>
      <c r="X19" s="288" t="s">
        <v>51</v>
      </c>
      <c r="Y19" s="264"/>
      <c r="Z19" s="264"/>
      <c r="AA19" s="265"/>
    </row>
    <row r="20" spans="1:27" s="8" customFormat="1">
      <c r="A20" s="266">
        <v>4</v>
      </c>
      <c r="B20" s="268">
        <f>'Summary of Activities'!B22</f>
        <v>44063</v>
      </c>
      <c r="C20" s="271" t="s">
        <v>43</v>
      </c>
      <c r="D20" s="212"/>
      <c r="E20" s="272"/>
      <c r="F20" s="211" t="s">
        <v>53</v>
      </c>
      <c r="G20" s="212"/>
      <c r="H20" s="213"/>
      <c r="I20" s="271" t="s">
        <v>44</v>
      </c>
      <c r="J20" s="212"/>
      <c r="K20" s="272"/>
      <c r="L20" s="211" t="s">
        <v>45</v>
      </c>
      <c r="M20" s="212"/>
      <c r="N20" s="213"/>
      <c r="O20" s="271" t="s">
        <v>47</v>
      </c>
      <c r="P20" s="212"/>
      <c r="Q20" s="272"/>
      <c r="R20" s="211" t="s">
        <v>48</v>
      </c>
      <c r="S20" s="212"/>
      <c r="T20" s="213"/>
      <c r="U20" s="276" t="s">
        <v>135</v>
      </c>
      <c r="V20" s="277"/>
      <c r="W20" s="278"/>
      <c r="X20" s="51" t="s">
        <v>148</v>
      </c>
      <c r="Y20" s="279" t="s">
        <v>52</v>
      </c>
      <c r="Z20" s="279"/>
      <c r="AA20" s="280"/>
    </row>
    <row r="21" spans="1:27" s="7" customFormat="1" ht="13.5" thickBot="1">
      <c r="A21" s="266"/>
      <c r="B21" s="269"/>
      <c r="C21" s="46"/>
      <c r="D21" s="47"/>
      <c r="E21" s="48"/>
      <c r="F21" s="49">
        <v>250</v>
      </c>
      <c r="G21" s="47">
        <v>6</v>
      </c>
      <c r="H21" s="50">
        <v>5550</v>
      </c>
      <c r="I21" s="46"/>
      <c r="J21" s="47"/>
      <c r="K21" s="48"/>
      <c r="L21" s="49"/>
      <c r="M21" s="47"/>
      <c r="N21" s="50"/>
      <c r="O21" s="46"/>
      <c r="P21" s="47"/>
      <c r="Q21" s="48"/>
      <c r="R21" s="49"/>
      <c r="S21" s="47"/>
      <c r="T21" s="50"/>
      <c r="U21" s="49"/>
      <c r="V21" s="47"/>
      <c r="W21" s="50"/>
      <c r="X21" s="52"/>
      <c r="Y21" s="281" t="s">
        <v>50</v>
      </c>
      <c r="Z21" s="281"/>
      <c r="AA21" s="282"/>
    </row>
    <row r="22" spans="1:27" ht="13.5" thickBot="1">
      <c r="A22" s="267"/>
      <c r="B22" s="270"/>
      <c r="C22" s="283" t="s">
        <v>41</v>
      </c>
      <c r="D22" s="284"/>
      <c r="E22" s="285" t="s">
        <v>147</v>
      </c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6" t="s">
        <v>42</v>
      </c>
      <c r="R22" s="286"/>
      <c r="S22" s="286"/>
      <c r="T22" s="285" t="s">
        <v>151</v>
      </c>
      <c r="U22" s="285"/>
      <c r="V22" s="285"/>
      <c r="W22" s="285"/>
      <c r="X22" s="285"/>
      <c r="Y22" s="285"/>
      <c r="Z22" s="285"/>
      <c r="AA22" s="287"/>
    </row>
    <row r="23" spans="1:27" ht="6" customHeight="1" thickTop="1" thickBot="1"/>
    <row r="24" spans="1:27" s="2" customFormat="1" ht="12" customHeight="1" thickTop="1">
      <c r="A24" s="261" t="s">
        <v>20</v>
      </c>
      <c r="B24" s="262"/>
      <c r="C24" s="273" t="s">
        <v>49</v>
      </c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5"/>
      <c r="X24" s="288" t="s">
        <v>51</v>
      </c>
      <c r="Y24" s="264"/>
      <c r="Z24" s="264"/>
      <c r="AA24" s="265"/>
    </row>
    <row r="25" spans="1:27" s="8" customFormat="1">
      <c r="A25" s="266">
        <v>5</v>
      </c>
      <c r="B25" s="268">
        <f>'Summary of Activities'!B23</f>
        <v>0</v>
      </c>
      <c r="C25" s="271" t="s">
        <v>43</v>
      </c>
      <c r="D25" s="212"/>
      <c r="E25" s="272"/>
      <c r="F25" s="211" t="s">
        <v>53</v>
      </c>
      <c r="G25" s="212"/>
      <c r="H25" s="213"/>
      <c r="I25" s="271" t="s">
        <v>44</v>
      </c>
      <c r="J25" s="212"/>
      <c r="K25" s="272"/>
      <c r="L25" s="211" t="s">
        <v>45</v>
      </c>
      <c r="M25" s="212"/>
      <c r="N25" s="213"/>
      <c r="O25" s="271" t="s">
        <v>47</v>
      </c>
      <c r="P25" s="212"/>
      <c r="Q25" s="272"/>
      <c r="R25" s="211" t="s">
        <v>48</v>
      </c>
      <c r="S25" s="212"/>
      <c r="T25" s="213"/>
      <c r="U25" s="276" t="s">
        <v>135</v>
      </c>
      <c r="V25" s="277"/>
      <c r="W25" s="278"/>
      <c r="X25" s="55" t="s">
        <v>148</v>
      </c>
      <c r="Y25" s="279" t="s">
        <v>52</v>
      </c>
      <c r="Z25" s="279"/>
      <c r="AA25" s="280"/>
    </row>
    <row r="26" spans="1:27" s="7" customFormat="1" ht="13.5" thickBot="1">
      <c r="A26" s="266"/>
      <c r="B26" s="269"/>
      <c r="C26" s="46">
        <v>100</v>
      </c>
      <c r="D26" s="47">
        <v>10</v>
      </c>
      <c r="E26" s="48">
        <v>15500</v>
      </c>
      <c r="F26" s="49"/>
      <c r="G26" s="47"/>
      <c r="H26" s="50"/>
      <c r="I26" s="46"/>
      <c r="J26" s="47"/>
      <c r="K26" s="48"/>
      <c r="L26" s="49"/>
      <c r="M26" s="47"/>
      <c r="N26" s="50"/>
      <c r="O26" s="46">
        <v>100</v>
      </c>
      <c r="P26" s="47">
        <v>10</v>
      </c>
      <c r="Q26" s="48"/>
      <c r="R26" s="49"/>
      <c r="S26" s="47"/>
      <c r="T26" s="50"/>
      <c r="U26" s="49"/>
      <c r="V26" s="47"/>
      <c r="W26" s="50"/>
      <c r="X26" s="52"/>
      <c r="Y26" s="281" t="s">
        <v>50</v>
      </c>
      <c r="Z26" s="281"/>
      <c r="AA26" s="282"/>
    </row>
    <row r="27" spans="1:27" ht="13.5" thickBot="1">
      <c r="A27" s="267"/>
      <c r="B27" s="270"/>
      <c r="C27" s="283" t="s">
        <v>41</v>
      </c>
      <c r="D27" s="284"/>
      <c r="E27" s="289" t="s">
        <v>152</v>
      </c>
      <c r="F27" s="285"/>
      <c r="G27" s="285"/>
      <c r="H27" s="285"/>
      <c r="I27" s="285"/>
      <c r="J27" s="285"/>
      <c r="K27" s="285"/>
      <c r="L27" s="285"/>
      <c r="M27" s="285"/>
      <c r="N27" s="285"/>
      <c r="O27" s="285"/>
      <c r="P27" s="285"/>
      <c r="Q27" s="286" t="s">
        <v>42</v>
      </c>
      <c r="R27" s="286"/>
      <c r="S27" s="286"/>
      <c r="T27" s="289" t="s">
        <v>160</v>
      </c>
      <c r="U27" s="285"/>
      <c r="V27" s="285"/>
      <c r="W27" s="285"/>
      <c r="X27" s="285"/>
      <c r="Y27" s="285"/>
      <c r="Z27" s="285"/>
      <c r="AA27" s="287"/>
    </row>
    <row r="28" spans="1:27" ht="5.0999999999999996" customHeight="1" thickTop="1" thickBot="1"/>
    <row r="29" spans="1:27" s="2" customFormat="1" ht="12" customHeight="1" thickTop="1">
      <c r="A29" s="261" t="s">
        <v>20</v>
      </c>
      <c r="B29" s="262"/>
      <c r="C29" s="273" t="s">
        <v>49</v>
      </c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5"/>
      <c r="X29" s="288" t="s">
        <v>51</v>
      </c>
      <c r="Y29" s="264"/>
      <c r="Z29" s="264"/>
      <c r="AA29" s="265"/>
    </row>
    <row r="30" spans="1:27" s="8" customFormat="1">
      <c r="A30" s="266">
        <v>6</v>
      </c>
      <c r="B30" s="268">
        <f>'Summary of Activities'!B24</f>
        <v>0</v>
      </c>
      <c r="C30" s="271" t="s">
        <v>43</v>
      </c>
      <c r="D30" s="212"/>
      <c r="E30" s="272"/>
      <c r="F30" s="211" t="s">
        <v>53</v>
      </c>
      <c r="G30" s="212"/>
      <c r="H30" s="213"/>
      <c r="I30" s="271" t="s">
        <v>44</v>
      </c>
      <c r="J30" s="212"/>
      <c r="K30" s="272"/>
      <c r="L30" s="211" t="s">
        <v>45</v>
      </c>
      <c r="M30" s="212"/>
      <c r="N30" s="213"/>
      <c r="O30" s="271" t="s">
        <v>47</v>
      </c>
      <c r="P30" s="212"/>
      <c r="Q30" s="272"/>
      <c r="R30" s="211" t="s">
        <v>48</v>
      </c>
      <c r="S30" s="212"/>
      <c r="T30" s="213"/>
      <c r="U30" s="276" t="s">
        <v>135</v>
      </c>
      <c r="V30" s="277"/>
      <c r="W30" s="278"/>
      <c r="X30" s="51"/>
      <c r="Y30" s="279" t="s">
        <v>52</v>
      </c>
      <c r="Z30" s="279"/>
      <c r="AA30" s="280"/>
    </row>
    <row r="31" spans="1:27" s="7" customFormat="1" ht="13.5" thickBot="1">
      <c r="A31" s="266"/>
      <c r="B31" s="269"/>
      <c r="C31" s="46"/>
      <c r="D31" s="47"/>
      <c r="E31" s="48"/>
      <c r="F31" s="49"/>
      <c r="G31" s="47"/>
      <c r="H31" s="50"/>
      <c r="I31" s="46"/>
      <c r="J31" s="47"/>
      <c r="K31" s="48"/>
      <c r="L31" s="49"/>
      <c r="M31" s="47"/>
      <c r="N31" s="50"/>
      <c r="O31" s="46"/>
      <c r="P31" s="47"/>
      <c r="Q31" s="48"/>
      <c r="R31" s="49"/>
      <c r="S31" s="47"/>
      <c r="T31" s="50"/>
      <c r="U31" s="49"/>
      <c r="V31" s="47"/>
      <c r="W31" s="50"/>
      <c r="X31" s="52"/>
      <c r="Y31" s="281" t="s">
        <v>50</v>
      </c>
      <c r="Z31" s="281"/>
      <c r="AA31" s="282"/>
    </row>
    <row r="32" spans="1:27" ht="13.5" thickBot="1">
      <c r="A32" s="267"/>
      <c r="B32" s="270"/>
      <c r="C32" s="283" t="s">
        <v>41</v>
      </c>
      <c r="D32" s="284"/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5"/>
      <c r="P32" s="285"/>
      <c r="Q32" s="286" t="s">
        <v>42</v>
      </c>
      <c r="R32" s="286"/>
      <c r="S32" s="286"/>
      <c r="T32" s="285"/>
      <c r="U32" s="285"/>
      <c r="V32" s="285"/>
      <c r="W32" s="285"/>
      <c r="X32" s="285"/>
      <c r="Y32" s="285"/>
      <c r="Z32" s="285"/>
      <c r="AA32" s="287"/>
    </row>
    <row r="33" spans="1:27" ht="6" customHeight="1" thickTop="1" thickBot="1"/>
    <row r="34" spans="1:27" s="2" customFormat="1" ht="12" customHeight="1" thickTop="1">
      <c r="A34" s="261" t="s">
        <v>20</v>
      </c>
      <c r="B34" s="262"/>
      <c r="C34" s="273" t="s">
        <v>49</v>
      </c>
      <c r="D34" s="274"/>
      <c r="E34" s="274"/>
      <c r="F34" s="274"/>
      <c r="G34" s="274"/>
      <c r="H34" s="274"/>
      <c r="I34" s="274"/>
      <c r="J34" s="274"/>
      <c r="K34" s="274"/>
      <c r="L34" s="274"/>
      <c r="M34" s="274"/>
      <c r="N34" s="274"/>
      <c r="O34" s="274"/>
      <c r="P34" s="274"/>
      <c r="Q34" s="274"/>
      <c r="R34" s="274"/>
      <c r="S34" s="274"/>
      <c r="T34" s="274"/>
      <c r="U34" s="274"/>
      <c r="V34" s="274"/>
      <c r="W34" s="275"/>
      <c r="X34" s="263" t="s">
        <v>51</v>
      </c>
      <c r="Y34" s="264"/>
      <c r="Z34" s="264"/>
      <c r="AA34" s="265"/>
    </row>
    <row r="35" spans="1:27" s="8" customFormat="1">
      <c r="A35" s="266">
        <v>7</v>
      </c>
      <c r="B35" s="268">
        <f>'Summary of Activities'!B25</f>
        <v>0</v>
      </c>
      <c r="C35" s="271" t="s">
        <v>43</v>
      </c>
      <c r="D35" s="212"/>
      <c r="E35" s="272"/>
      <c r="F35" s="211" t="s">
        <v>53</v>
      </c>
      <c r="G35" s="212"/>
      <c r="H35" s="213"/>
      <c r="I35" s="271" t="s">
        <v>44</v>
      </c>
      <c r="J35" s="212"/>
      <c r="K35" s="272"/>
      <c r="L35" s="211" t="s">
        <v>45</v>
      </c>
      <c r="M35" s="212"/>
      <c r="N35" s="213"/>
      <c r="O35" s="271" t="s">
        <v>47</v>
      </c>
      <c r="P35" s="212"/>
      <c r="Q35" s="272"/>
      <c r="R35" s="211" t="s">
        <v>48</v>
      </c>
      <c r="S35" s="212"/>
      <c r="T35" s="213"/>
      <c r="U35" s="276" t="s">
        <v>135</v>
      </c>
      <c r="V35" s="277"/>
      <c r="W35" s="278"/>
      <c r="X35" s="51"/>
      <c r="Y35" s="279" t="s">
        <v>52</v>
      </c>
      <c r="Z35" s="279"/>
      <c r="AA35" s="280"/>
    </row>
    <row r="36" spans="1:27" s="7" customFormat="1" ht="13.5" thickBot="1">
      <c r="A36" s="266"/>
      <c r="B36" s="269"/>
      <c r="C36" s="46"/>
      <c r="D36" s="47"/>
      <c r="E36" s="48"/>
      <c r="F36" s="49"/>
      <c r="G36" s="47"/>
      <c r="H36" s="50"/>
      <c r="I36" s="46"/>
      <c r="J36" s="47"/>
      <c r="K36" s="48"/>
      <c r="L36" s="49"/>
      <c r="M36" s="47"/>
      <c r="N36" s="50"/>
      <c r="O36" s="46"/>
      <c r="P36" s="47"/>
      <c r="Q36" s="48"/>
      <c r="R36" s="49"/>
      <c r="S36" s="47"/>
      <c r="T36" s="50"/>
      <c r="U36" s="49"/>
      <c r="V36" s="47"/>
      <c r="W36" s="50"/>
      <c r="X36" s="52"/>
      <c r="Y36" s="281" t="s">
        <v>50</v>
      </c>
      <c r="Z36" s="281"/>
      <c r="AA36" s="282"/>
    </row>
    <row r="37" spans="1:27" ht="13.5" thickBot="1">
      <c r="A37" s="267"/>
      <c r="B37" s="270"/>
      <c r="C37" s="283" t="s">
        <v>41</v>
      </c>
      <c r="D37" s="284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6" t="s">
        <v>42</v>
      </c>
      <c r="R37" s="286"/>
      <c r="S37" s="286"/>
      <c r="T37" s="285"/>
      <c r="U37" s="285"/>
      <c r="V37" s="285"/>
      <c r="W37" s="285"/>
      <c r="X37" s="285"/>
      <c r="Y37" s="285"/>
      <c r="Z37" s="285"/>
      <c r="AA37" s="287"/>
    </row>
    <row r="38" spans="1:27" ht="6" customHeight="1" thickTop="1" thickBot="1"/>
    <row r="39" spans="1:27" s="2" customFormat="1" ht="12" customHeight="1" thickTop="1">
      <c r="A39" s="261" t="s">
        <v>20</v>
      </c>
      <c r="B39" s="262"/>
      <c r="C39" s="273" t="s">
        <v>49</v>
      </c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4"/>
      <c r="W39" s="275"/>
      <c r="X39" s="263" t="s">
        <v>51</v>
      </c>
      <c r="Y39" s="264"/>
      <c r="Z39" s="264"/>
      <c r="AA39" s="265"/>
    </row>
    <row r="40" spans="1:27" s="8" customFormat="1">
      <c r="A40" s="266">
        <v>8</v>
      </c>
      <c r="B40" s="268">
        <f>'Summary of Activities'!B26</f>
        <v>0</v>
      </c>
      <c r="C40" s="271" t="s">
        <v>43</v>
      </c>
      <c r="D40" s="212"/>
      <c r="E40" s="272"/>
      <c r="F40" s="211" t="s">
        <v>53</v>
      </c>
      <c r="G40" s="212"/>
      <c r="H40" s="213"/>
      <c r="I40" s="271" t="s">
        <v>44</v>
      </c>
      <c r="J40" s="212"/>
      <c r="K40" s="272"/>
      <c r="L40" s="211" t="s">
        <v>45</v>
      </c>
      <c r="M40" s="212"/>
      <c r="N40" s="213"/>
      <c r="O40" s="271" t="s">
        <v>47</v>
      </c>
      <c r="P40" s="212"/>
      <c r="Q40" s="272"/>
      <c r="R40" s="211" t="s">
        <v>48</v>
      </c>
      <c r="S40" s="212"/>
      <c r="T40" s="213"/>
      <c r="U40" s="276" t="s">
        <v>135</v>
      </c>
      <c r="V40" s="277"/>
      <c r="W40" s="278"/>
      <c r="X40" s="51"/>
      <c r="Y40" s="279" t="s">
        <v>52</v>
      </c>
      <c r="Z40" s="279"/>
      <c r="AA40" s="280"/>
    </row>
    <row r="41" spans="1:27" s="7" customFormat="1" ht="13.5" thickBot="1">
      <c r="A41" s="266"/>
      <c r="B41" s="269"/>
      <c r="C41" s="46"/>
      <c r="D41" s="47"/>
      <c r="E41" s="48"/>
      <c r="F41" s="49"/>
      <c r="G41" s="47"/>
      <c r="H41" s="50"/>
      <c r="I41" s="46"/>
      <c r="J41" s="47"/>
      <c r="K41" s="48"/>
      <c r="L41" s="49"/>
      <c r="M41" s="47"/>
      <c r="N41" s="50"/>
      <c r="O41" s="46"/>
      <c r="P41" s="47"/>
      <c r="Q41" s="48"/>
      <c r="R41" s="49"/>
      <c r="S41" s="47"/>
      <c r="T41" s="50"/>
      <c r="U41" s="49"/>
      <c r="V41" s="47"/>
      <c r="W41" s="50"/>
      <c r="X41" s="52"/>
      <c r="Y41" s="281" t="s">
        <v>50</v>
      </c>
      <c r="Z41" s="281"/>
      <c r="AA41" s="282"/>
    </row>
    <row r="42" spans="1:27" ht="13.5" thickBot="1">
      <c r="A42" s="267"/>
      <c r="B42" s="270"/>
      <c r="C42" s="283" t="s">
        <v>41</v>
      </c>
      <c r="D42" s="284"/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5"/>
      <c r="P42" s="285"/>
      <c r="Q42" s="286" t="s">
        <v>42</v>
      </c>
      <c r="R42" s="286"/>
      <c r="S42" s="286"/>
      <c r="T42" s="285"/>
      <c r="U42" s="285"/>
      <c r="V42" s="285"/>
      <c r="W42" s="285"/>
      <c r="X42" s="285"/>
      <c r="Y42" s="285"/>
      <c r="Z42" s="285"/>
      <c r="AA42" s="287"/>
    </row>
    <row r="43" spans="1:27" ht="6" customHeight="1" thickTop="1" thickBot="1"/>
    <row r="44" spans="1:27" ht="15" customHeight="1" thickTop="1" thickBot="1">
      <c r="A44" s="233" t="s">
        <v>57</v>
      </c>
      <c r="B44" s="234"/>
      <c r="C44" s="234"/>
      <c r="D44" s="234"/>
      <c r="E44" s="234"/>
      <c r="F44" s="234"/>
      <c r="G44" s="234"/>
      <c r="H44" s="234"/>
      <c r="I44" s="234"/>
      <c r="J44" s="234"/>
      <c r="K44" s="234"/>
      <c r="L44" s="235"/>
      <c r="N44" s="220" t="s">
        <v>65</v>
      </c>
      <c r="O44" s="220"/>
      <c r="P44" s="220"/>
      <c r="Q44" s="220"/>
      <c r="R44" s="220"/>
      <c r="S44" s="220"/>
      <c r="T44" s="220"/>
      <c r="U44" s="220"/>
      <c r="V44" s="220"/>
      <c r="W44" s="220"/>
      <c r="X44" s="220"/>
      <c r="Y44" s="220"/>
      <c r="Z44" s="220"/>
      <c r="AA44" s="220"/>
    </row>
    <row r="45" spans="1:27" ht="12" customHeight="1" thickTop="1" thickBot="1">
      <c r="A45" s="230" t="s">
        <v>58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2"/>
      <c r="M45" s="11">
        <v>1</v>
      </c>
      <c r="N45" s="221" t="s">
        <v>122</v>
      </c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3"/>
    </row>
    <row r="46" spans="1:27" ht="14.25">
      <c r="A46" s="9"/>
      <c r="B46" s="241" t="s">
        <v>55</v>
      </c>
      <c r="C46" s="241"/>
      <c r="D46" s="241"/>
      <c r="E46" s="241"/>
      <c r="F46" s="247" t="s">
        <v>54</v>
      </c>
      <c r="G46" s="247"/>
      <c r="H46" s="249" t="s">
        <v>68</v>
      </c>
      <c r="I46" s="250"/>
      <c r="J46" s="247" t="s">
        <v>70</v>
      </c>
      <c r="K46" s="247"/>
      <c r="L46" s="248"/>
      <c r="M46" s="11">
        <v>2</v>
      </c>
      <c r="N46" s="224" t="s">
        <v>123</v>
      </c>
      <c r="O46" s="225"/>
      <c r="P46" s="225"/>
      <c r="Q46" s="225"/>
      <c r="R46" s="225"/>
      <c r="S46" s="225"/>
      <c r="T46" s="225"/>
      <c r="U46" s="225"/>
      <c r="V46" s="225"/>
      <c r="W46" s="225"/>
      <c r="X46" s="225"/>
      <c r="Y46" s="225"/>
      <c r="Z46" s="225"/>
      <c r="AA46" s="226"/>
    </row>
    <row r="47" spans="1:27" ht="12" customHeight="1">
      <c r="A47" s="20">
        <v>1</v>
      </c>
      <c r="B47" s="210" t="s">
        <v>43</v>
      </c>
      <c r="C47" s="210"/>
      <c r="D47" s="210"/>
      <c r="E47" s="210"/>
      <c r="F47" s="208">
        <f>C6+C11+C16+C21+C26+C31+C36+C41</f>
        <v>100</v>
      </c>
      <c r="G47" s="209"/>
      <c r="H47" s="208">
        <f>D6+D11+D16+D21+D26+D31+D36+D41</f>
        <v>10</v>
      </c>
      <c r="I47" s="209"/>
      <c r="J47" s="214">
        <f>E6+E11+E16+E21+E26+E31+E36+E41</f>
        <v>15500</v>
      </c>
      <c r="K47" s="214"/>
      <c r="L47" s="215"/>
      <c r="M47" s="11">
        <v>3</v>
      </c>
      <c r="N47" s="227" t="s">
        <v>124</v>
      </c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9"/>
    </row>
    <row r="48" spans="1:27" ht="12" customHeight="1">
      <c r="A48" s="20">
        <v>2</v>
      </c>
      <c r="B48" s="210" t="s">
        <v>53</v>
      </c>
      <c r="C48" s="210"/>
      <c r="D48" s="210"/>
      <c r="E48" s="210"/>
      <c r="F48" s="208">
        <f>F6+F11+F16+F21+F26+F31+F36+F41</f>
        <v>650</v>
      </c>
      <c r="G48" s="209"/>
      <c r="H48" s="208">
        <f>G6+G11+G16+G21+G26+G31+G36+G41</f>
        <v>12</v>
      </c>
      <c r="I48" s="209"/>
      <c r="J48" s="214">
        <f>H6+H11+H16+H21+H26+H31+H36+H41</f>
        <v>12750</v>
      </c>
      <c r="K48" s="214"/>
      <c r="L48" s="215"/>
      <c r="M48" s="219">
        <v>4</v>
      </c>
      <c r="N48" s="216" t="s">
        <v>125</v>
      </c>
      <c r="O48" s="217"/>
      <c r="P48" s="217"/>
      <c r="Q48" s="217"/>
      <c r="R48" s="217"/>
      <c r="S48" s="217"/>
      <c r="T48" s="217"/>
      <c r="U48" s="217"/>
      <c r="V48" s="217"/>
      <c r="W48" s="217"/>
      <c r="X48" s="217"/>
      <c r="Y48" s="217"/>
      <c r="Z48" s="217"/>
      <c r="AA48" s="218"/>
    </row>
    <row r="49" spans="1:27" ht="12" customHeight="1">
      <c r="A49" s="20">
        <v>3</v>
      </c>
      <c r="B49" s="210" t="s">
        <v>44</v>
      </c>
      <c r="C49" s="210"/>
      <c r="D49" s="210"/>
      <c r="E49" s="210"/>
      <c r="F49" s="208">
        <f>I6+I11+I16+I21+I26+I31+I36+I41</f>
        <v>0</v>
      </c>
      <c r="G49" s="209"/>
      <c r="H49" s="208">
        <f>J6+J11+J16+J21+J26+J31+J36+J41</f>
        <v>0</v>
      </c>
      <c r="I49" s="209"/>
      <c r="J49" s="214">
        <f>K6+K11+K16+K21+K26+K31+K36+K41</f>
        <v>0</v>
      </c>
      <c r="K49" s="214"/>
      <c r="L49" s="215"/>
      <c r="M49" s="219"/>
      <c r="N49" s="216"/>
      <c r="O49" s="217"/>
      <c r="P49" s="217"/>
      <c r="Q49" s="217"/>
      <c r="R49" s="217"/>
      <c r="S49" s="217"/>
      <c r="T49" s="217"/>
      <c r="U49" s="217"/>
      <c r="V49" s="217"/>
      <c r="W49" s="217"/>
      <c r="X49" s="217"/>
      <c r="Y49" s="217"/>
      <c r="Z49" s="217"/>
      <c r="AA49" s="218"/>
    </row>
    <row r="50" spans="1:27" ht="12" customHeight="1">
      <c r="A50" s="20">
        <v>4</v>
      </c>
      <c r="B50" s="210" t="s">
        <v>45</v>
      </c>
      <c r="C50" s="210"/>
      <c r="D50" s="210"/>
      <c r="E50" s="210"/>
      <c r="F50" s="208">
        <f>L6+L11+L16+L21+L26+L31+L36+L41</f>
        <v>0</v>
      </c>
      <c r="G50" s="209"/>
      <c r="H50" s="208">
        <f>M6+M11+M16+M21+M26+M31+M36+M41</f>
        <v>0</v>
      </c>
      <c r="I50" s="209"/>
      <c r="J50" s="214">
        <f>N6+N11+N16+N21+N26+N31+N36+N41</f>
        <v>0</v>
      </c>
      <c r="K50" s="214"/>
      <c r="L50" s="215"/>
      <c r="M50" s="219">
        <v>5</v>
      </c>
      <c r="N50" s="306" t="s">
        <v>120</v>
      </c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8"/>
    </row>
    <row r="51" spans="1:27" ht="12" customHeight="1">
      <c r="A51" s="20">
        <v>5</v>
      </c>
      <c r="B51" s="210" t="s">
        <v>46</v>
      </c>
      <c r="C51" s="210"/>
      <c r="D51" s="210"/>
      <c r="E51" s="210"/>
      <c r="F51" s="208">
        <f>O6+O11+O16+O21+O26+O31+O36+O41</f>
        <v>143</v>
      </c>
      <c r="G51" s="209"/>
      <c r="H51" s="208">
        <f>P6+P11+P16+P21+P26+P31+P36+P41</f>
        <v>114</v>
      </c>
      <c r="I51" s="209"/>
      <c r="J51" s="214">
        <f>Q6+Q11+Q16+Q21+Q26+Q31+Q36+Q41</f>
        <v>2012.5</v>
      </c>
      <c r="K51" s="214"/>
      <c r="L51" s="215"/>
      <c r="M51" s="219"/>
      <c r="N51" s="306"/>
      <c r="O51" s="307"/>
      <c r="P51" s="307"/>
      <c r="Q51" s="307"/>
      <c r="R51" s="307"/>
      <c r="S51" s="307"/>
      <c r="T51" s="307"/>
      <c r="U51" s="307"/>
      <c r="V51" s="307"/>
      <c r="W51" s="307"/>
      <c r="X51" s="307"/>
      <c r="Y51" s="307"/>
      <c r="Z51" s="307"/>
      <c r="AA51" s="308"/>
    </row>
    <row r="52" spans="1:27" ht="12" customHeight="1">
      <c r="A52" s="20">
        <v>6</v>
      </c>
      <c r="B52" s="210" t="s">
        <v>48</v>
      </c>
      <c r="C52" s="210"/>
      <c r="D52" s="210"/>
      <c r="E52" s="210"/>
      <c r="F52" s="208">
        <f>R6+R11+R16+R21+R26+R31+R36+R41</f>
        <v>0</v>
      </c>
      <c r="G52" s="209"/>
      <c r="H52" s="208">
        <f>S6+S11+S16+S21+S26+S31+S36+S41</f>
        <v>0</v>
      </c>
      <c r="I52" s="209"/>
      <c r="J52" s="214">
        <f>T6+T11+T16+T21+T26+T31+T36+T41</f>
        <v>0</v>
      </c>
      <c r="K52" s="214"/>
      <c r="L52" s="215"/>
      <c r="M52" s="219">
        <v>6</v>
      </c>
      <c r="N52" s="309" t="s">
        <v>121</v>
      </c>
      <c r="O52" s="310"/>
      <c r="P52" s="310"/>
      <c r="Q52" s="310"/>
      <c r="R52" s="310"/>
      <c r="S52" s="310"/>
      <c r="T52" s="310"/>
      <c r="U52" s="310"/>
      <c r="V52" s="310"/>
      <c r="W52" s="310"/>
      <c r="X52" s="310"/>
      <c r="Y52" s="310"/>
      <c r="Z52" s="310"/>
      <c r="AA52" s="311"/>
    </row>
    <row r="53" spans="1:27" ht="12" customHeight="1" thickBot="1">
      <c r="A53" s="54">
        <v>7</v>
      </c>
      <c r="B53" s="296" t="s">
        <v>135</v>
      </c>
      <c r="C53" s="297"/>
      <c r="D53" s="297"/>
      <c r="E53" s="298"/>
      <c r="F53" s="299">
        <f>U6+U11+U16+U21+U26+U31+U36+U41</f>
        <v>0</v>
      </c>
      <c r="G53" s="300"/>
      <c r="H53" s="299">
        <f>V6+V11+V16+V21+V26+V31+V36+V41</f>
        <v>0</v>
      </c>
      <c r="I53" s="300"/>
      <c r="J53" s="214">
        <f>W6+W11+W16+W21+W26+W31+W36+W41</f>
        <v>0</v>
      </c>
      <c r="K53" s="214"/>
      <c r="L53" s="215"/>
      <c r="M53" s="219"/>
      <c r="N53" s="309"/>
      <c r="O53" s="310"/>
      <c r="P53" s="310"/>
      <c r="Q53" s="310"/>
      <c r="R53" s="310"/>
      <c r="S53" s="310"/>
      <c r="T53" s="310"/>
      <c r="U53" s="310"/>
      <c r="V53" s="310"/>
      <c r="W53" s="310"/>
      <c r="X53" s="310"/>
      <c r="Y53" s="310"/>
      <c r="Z53" s="310"/>
      <c r="AA53" s="311"/>
    </row>
    <row r="54" spans="1:27" ht="2.1" customHeight="1" thickBot="1">
      <c r="A54" s="254"/>
      <c r="B54" s="255"/>
      <c r="C54" s="255"/>
      <c r="D54" s="255"/>
      <c r="E54" s="256"/>
      <c r="F54" s="245"/>
      <c r="G54" s="246"/>
      <c r="H54" s="245"/>
      <c r="I54" s="246"/>
      <c r="J54" s="251"/>
      <c r="K54" s="252"/>
      <c r="L54" s="253"/>
      <c r="M54" s="219"/>
      <c r="N54" s="309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10"/>
      <c r="Z54" s="310"/>
      <c r="AA54" s="311"/>
    </row>
    <row r="55" spans="1:27" ht="17.100000000000001" customHeight="1" thickBot="1">
      <c r="A55" s="242" t="s">
        <v>56</v>
      </c>
      <c r="B55" s="243"/>
      <c r="C55" s="243"/>
      <c r="D55" s="243"/>
      <c r="E55" s="244"/>
      <c r="F55" s="239">
        <f>SUM(F47:G53)</f>
        <v>893</v>
      </c>
      <c r="G55" s="240"/>
      <c r="H55" s="239">
        <f>SUM(H47:I53)</f>
        <v>136</v>
      </c>
      <c r="I55" s="240"/>
      <c r="J55" s="236">
        <f>SUM(J47:L53)</f>
        <v>30262.5</v>
      </c>
      <c r="K55" s="237"/>
      <c r="L55" s="238"/>
      <c r="M55" s="219"/>
      <c r="N55" s="312"/>
      <c r="O55" s="313"/>
      <c r="P55" s="313"/>
      <c r="Q55" s="313"/>
      <c r="R55" s="313"/>
      <c r="S55" s="313"/>
      <c r="T55" s="313"/>
      <c r="U55" s="313"/>
      <c r="V55" s="313"/>
      <c r="W55" s="313"/>
      <c r="X55" s="313"/>
      <c r="Y55" s="313"/>
      <c r="Z55" s="313"/>
      <c r="AA55" s="314"/>
    </row>
    <row r="56" spans="1:27" ht="13.5" thickTop="1"/>
  </sheetData>
  <sheetProtection algorithmName="SHA-512" hashValue="hyZLS9m+dvoyT0KROK/9O+xTVwlFr6Ut9ArjsMt2E//FUO3JbzzgKkuEohFo1WXm6sdZQeABjCIEtjxbyJGPpQ==" saltValue="/5XZ2cuEUR15qE2DwZbuLg==" spinCount="100000" sheet="1" objects="1" scenarios="1" selectLockedCells="1"/>
  <mergeCells count="209">
    <mergeCell ref="B53:E53"/>
    <mergeCell ref="F53:G53"/>
    <mergeCell ref="H53:I53"/>
    <mergeCell ref="J53:L53"/>
    <mergeCell ref="T2:W2"/>
    <mergeCell ref="T3:W3"/>
    <mergeCell ref="X2:AA2"/>
    <mergeCell ref="X3:AA3"/>
    <mergeCell ref="C4:W4"/>
    <mergeCell ref="C9:W9"/>
    <mergeCell ref="C14:W14"/>
    <mergeCell ref="U5:W5"/>
    <mergeCell ref="U10:W10"/>
    <mergeCell ref="R10:T10"/>
    <mergeCell ref="Y10:AA10"/>
    <mergeCell ref="Y11:AA11"/>
    <mergeCell ref="Q12:S12"/>
    <mergeCell ref="T12:AA12"/>
    <mergeCell ref="N50:AA51"/>
    <mergeCell ref="M50:M51"/>
    <mergeCell ref="N52:AA55"/>
    <mergeCell ref="M52:M55"/>
    <mergeCell ref="R15:T15"/>
    <mergeCell ref="Y15:AA15"/>
    <mergeCell ref="Y16:AA16"/>
    <mergeCell ref="R20:T20"/>
    <mergeCell ref="Y20:AA20"/>
    <mergeCell ref="Y21:AA21"/>
    <mergeCell ref="R25:T25"/>
    <mergeCell ref="Y25:AA25"/>
    <mergeCell ref="Y26:AA26"/>
    <mergeCell ref="R30:T30"/>
    <mergeCell ref="Y30:AA30"/>
    <mergeCell ref="C5:E5"/>
    <mergeCell ref="F5:H5"/>
    <mergeCell ref="I5:K5"/>
    <mergeCell ref="L5:N5"/>
    <mergeCell ref="O5:Q5"/>
    <mergeCell ref="R5:T5"/>
    <mergeCell ref="B5:B7"/>
    <mergeCell ref="A5:A7"/>
    <mergeCell ref="Y31:AA31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C22:D22"/>
    <mergeCell ref="E22:P22"/>
    <mergeCell ref="Q22:S22"/>
    <mergeCell ref="T22:AA22"/>
    <mergeCell ref="A19:B19"/>
    <mergeCell ref="X19:AA19"/>
    <mergeCell ref="A4:B4"/>
    <mergeCell ref="X4:AA4"/>
    <mergeCell ref="Y5:AA5"/>
    <mergeCell ref="Y6:AA6"/>
    <mergeCell ref="Q7:S7"/>
    <mergeCell ref="C7:D7"/>
    <mergeCell ref="E7:P7"/>
    <mergeCell ref="T7:AA7"/>
    <mergeCell ref="C17:D17"/>
    <mergeCell ref="E17:P17"/>
    <mergeCell ref="Q17:S17"/>
    <mergeCell ref="T17:AA17"/>
    <mergeCell ref="A14:B14"/>
    <mergeCell ref="X14:AA14"/>
    <mergeCell ref="A15:A17"/>
    <mergeCell ref="B15:B17"/>
    <mergeCell ref="C15:E15"/>
    <mergeCell ref="F15:H15"/>
    <mergeCell ref="I15:K15"/>
    <mergeCell ref="L15:N15"/>
    <mergeCell ref="O15:Q15"/>
    <mergeCell ref="U15:W15"/>
    <mergeCell ref="A9:B9"/>
    <mergeCell ref="X9:AA9"/>
    <mergeCell ref="L20:N20"/>
    <mergeCell ref="O20:Q20"/>
    <mergeCell ref="C19:W19"/>
    <mergeCell ref="U20:W20"/>
    <mergeCell ref="C27:D27"/>
    <mergeCell ref="E27:P27"/>
    <mergeCell ref="Q27:S27"/>
    <mergeCell ref="T27:AA27"/>
    <mergeCell ref="A24:B24"/>
    <mergeCell ref="X24:AA24"/>
    <mergeCell ref="A25:A27"/>
    <mergeCell ref="B25:B27"/>
    <mergeCell ref="C25:E25"/>
    <mergeCell ref="F25:H25"/>
    <mergeCell ref="I25:K25"/>
    <mergeCell ref="L25:N25"/>
    <mergeCell ref="O25:Q25"/>
    <mergeCell ref="C24:W24"/>
    <mergeCell ref="U25:W25"/>
    <mergeCell ref="A20:A22"/>
    <mergeCell ref="B20:B22"/>
    <mergeCell ref="C20:E20"/>
    <mergeCell ref="F20:H20"/>
    <mergeCell ref="I20:K20"/>
    <mergeCell ref="C32:D32"/>
    <mergeCell ref="E32:P32"/>
    <mergeCell ref="Q32:S32"/>
    <mergeCell ref="T32:AA32"/>
    <mergeCell ref="A29:B29"/>
    <mergeCell ref="X29:AA29"/>
    <mergeCell ref="A30:A32"/>
    <mergeCell ref="B30:B32"/>
    <mergeCell ref="C30:E30"/>
    <mergeCell ref="F30:H30"/>
    <mergeCell ref="I30:K30"/>
    <mergeCell ref="L30:N30"/>
    <mergeCell ref="O30:Q30"/>
    <mergeCell ref="C29:W29"/>
    <mergeCell ref="U30:W30"/>
    <mergeCell ref="C37:D37"/>
    <mergeCell ref="E37:P37"/>
    <mergeCell ref="Q37:S37"/>
    <mergeCell ref="T37:AA37"/>
    <mergeCell ref="A34:B34"/>
    <mergeCell ref="X34:AA34"/>
    <mergeCell ref="A35:A37"/>
    <mergeCell ref="B35:B37"/>
    <mergeCell ref="C35:E35"/>
    <mergeCell ref="F35:H35"/>
    <mergeCell ref="I35:K35"/>
    <mergeCell ref="L35:N35"/>
    <mergeCell ref="O35:Q35"/>
    <mergeCell ref="C34:W34"/>
    <mergeCell ref="U35:W35"/>
    <mergeCell ref="R35:T35"/>
    <mergeCell ref="Y35:AA35"/>
    <mergeCell ref="Y36:AA36"/>
    <mergeCell ref="A39:B39"/>
    <mergeCell ref="X39:AA39"/>
    <mergeCell ref="A40:A42"/>
    <mergeCell ref="B40:B42"/>
    <mergeCell ref="C40:E40"/>
    <mergeCell ref="F40:H40"/>
    <mergeCell ref="I40:K40"/>
    <mergeCell ref="L40:N40"/>
    <mergeCell ref="O40:Q40"/>
    <mergeCell ref="C39:W39"/>
    <mergeCell ref="U40:W40"/>
    <mergeCell ref="Y40:AA40"/>
    <mergeCell ref="Y41:AA41"/>
    <mergeCell ref="C42:D42"/>
    <mergeCell ref="E42:P42"/>
    <mergeCell ref="Q42:S42"/>
    <mergeCell ref="T42:AA42"/>
    <mergeCell ref="A1:AA1"/>
    <mergeCell ref="A2:E2"/>
    <mergeCell ref="A3:E3"/>
    <mergeCell ref="F2:K2"/>
    <mergeCell ref="F3:K3"/>
    <mergeCell ref="L2:Q2"/>
    <mergeCell ref="L3:Q3"/>
    <mergeCell ref="R2:S2"/>
    <mergeCell ref="R3:S3"/>
    <mergeCell ref="J55:L55"/>
    <mergeCell ref="F55:G55"/>
    <mergeCell ref="H55:I55"/>
    <mergeCell ref="B46:E46"/>
    <mergeCell ref="A55:E55"/>
    <mergeCell ref="F54:G54"/>
    <mergeCell ref="H54:I54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J54:L54"/>
    <mergeCell ref="A54:E54"/>
    <mergeCell ref="H49:I49"/>
    <mergeCell ref="H50:I50"/>
    <mergeCell ref="H51:I51"/>
    <mergeCell ref="H52:I52"/>
    <mergeCell ref="F46:G46"/>
    <mergeCell ref="F50:G50"/>
    <mergeCell ref="F51:G51"/>
    <mergeCell ref="B47:E47"/>
    <mergeCell ref="B48:E48"/>
    <mergeCell ref="B49:E49"/>
    <mergeCell ref="B50:E50"/>
    <mergeCell ref="B51:E51"/>
    <mergeCell ref="B52:E52"/>
    <mergeCell ref="R40:T40"/>
    <mergeCell ref="J52:L52"/>
    <mergeCell ref="N48:AA49"/>
    <mergeCell ref="M48:M49"/>
    <mergeCell ref="N44:AA44"/>
    <mergeCell ref="N45:AA45"/>
    <mergeCell ref="N46:AA46"/>
    <mergeCell ref="N47:AA47"/>
    <mergeCell ref="A45:L45"/>
    <mergeCell ref="A44:L44"/>
    <mergeCell ref="F47:G47"/>
    <mergeCell ref="F48:G48"/>
    <mergeCell ref="F49:G49"/>
  </mergeCells>
  <phoneticPr fontId="9" type="noConversion"/>
  <pageMargins left="0.36000000000000004" right="0.36000000000000004" top="0.21" bottom="0.21" header="0.2" footer="0.2"/>
  <pageSetup scale="92" orientation="landscape" horizontalDpi="4294967292" vertic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0"/>
  <sheetViews>
    <sheetView zoomScaleNormal="150" workbookViewId="0">
      <selection activeCell="H6" sqref="H6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48" t="s">
        <v>1</v>
      </c>
      <c r="B1" s="348"/>
      <c r="C1" s="348"/>
      <c r="D1" s="348"/>
      <c r="H1" s="346" t="s">
        <v>103</v>
      </c>
      <c r="I1" s="346"/>
    </row>
    <row r="2" spans="1:9" ht="18" customHeight="1" thickBot="1">
      <c r="A2" s="349" t="s">
        <v>104</v>
      </c>
      <c r="B2" s="349"/>
      <c r="C2" s="349"/>
      <c r="D2" s="349"/>
      <c r="H2" s="347">
        <v>43575</v>
      </c>
      <c r="I2" s="347"/>
    </row>
    <row r="3" spans="1:9" ht="18.95" customHeight="1" thickTop="1" thickBot="1">
      <c r="A3" s="325" t="s">
        <v>74</v>
      </c>
      <c r="B3" s="326"/>
      <c r="C3" s="326"/>
      <c r="D3" s="326"/>
      <c r="E3" s="326"/>
      <c r="F3" s="326"/>
      <c r="G3" s="326"/>
      <c r="H3" s="326"/>
      <c r="I3" s="327"/>
    </row>
    <row r="4" spans="1:9" ht="18">
      <c r="A4" s="315" t="s">
        <v>66</v>
      </c>
      <c r="B4" s="316"/>
      <c r="C4" s="316"/>
      <c r="D4" s="316"/>
      <c r="E4" s="316"/>
      <c r="F4" s="316"/>
      <c r="G4" s="317"/>
      <c r="H4" s="328" t="s">
        <v>76</v>
      </c>
      <c r="I4" s="329"/>
    </row>
    <row r="5" spans="1:9" ht="11.1" customHeight="1">
      <c r="A5" s="337"/>
      <c r="B5" s="335" t="s">
        <v>73</v>
      </c>
      <c r="C5" s="335"/>
      <c r="D5" s="335"/>
      <c r="E5" s="335"/>
      <c r="F5" s="335"/>
      <c r="G5" s="336"/>
      <c r="H5" s="17" t="s">
        <v>75</v>
      </c>
      <c r="I5" s="19" t="s">
        <v>77</v>
      </c>
    </row>
    <row r="6" spans="1:9" s="6" customFormat="1" ht="24" customHeight="1">
      <c r="A6" s="337"/>
      <c r="B6" s="14">
        <v>1</v>
      </c>
      <c r="C6" s="324" t="s">
        <v>78</v>
      </c>
      <c r="D6" s="341"/>
      <c r="E6" s="341"/>
      <c r="F6" s="341"/>
      <c r="G6" s="341"/>
      <c r="H6" s="21"/>
      <c r="I6" s="22"/>
    </row>
    <row r="7" spans="1:9" s="6" customFormat="1" ht="11.1" customHeight="1">
      <c r="A7" s="337"/>
      <c r="B7" s="13">
        <v>2</v>
      </c>
      <c r="C7" s="330" t="s">
        <v>79</v>
      </c>
      <c r="D7" s="331"/>
      <c r="E7" s="331"/>
      <c r="F7" s="331"/>
      <c r="G7" s="331"/>
      <c r="H7" s="21"/>
      <c r="I7" s="22"/>
    </row>
    <row r="8" spans="1:9" s="6" customFormat="1" ht="11.1" customHeight="1">
      <c r="A8" s="337"/>
      <c r="B8" s="321">
        <v>3</v>
      </c>
      <c r="C8" s="330" t="s">
        <v>80</v>
      </c>
      <c r="D8" s="331"/>
      <c r="E8" s="331"/>
      <c r="F8" s="331"/>
      <c r="G8" s="331"/>
      <c r="H8" s="21"/>
      <c r="I8" s="22"/>
    </row>
    <row r="9" spans="1:9" s="6" customFormat="1" ht="11.1" customHeight="1">
      <c r="A9" s="337"/>
      <c r="B9" s="321"/>
      <c r="C9" s="330" t="s">
        <v>81</v>
      </c>
      <c r="D9" s="331"/>
      <c r="E9" s="331"/>
      <c r="F9" s="331"/>
      <c r="G9" s="331"/>
      <c r="H9" s="21"/>
      <c r="I9" s="22"/>
    </row>
    <row r="10" spans="1:9" s="6" customFormat="1" ht="12" customHeight="1">
      <c r="A10" s="337"/>
      <c r="B10" s="321"/>
      <c r="C10" s="324" t="s">
        <v>82</v>
      </c>
      <c r="D10" s="341"/>
      <c r="E10" s="341"/>
      <c r="F10" s="341"/>
      <c r="G10" s="341"/>
      <c r="H10" s="21"/>
      <c r="I10" s="22"/>
    </row>
    <row r="11" spans="1:9" s="6" customFormat="1" ht="11.1" customHeight="1">
      <c r="A11" s="337"/>
      <c r="B11" s="14"/>
      <c r="C11" s="342" t="s">
        <v>69</v>
      </c>
      <c r="D11" s="343"/>
      <c r="E11" s="343"/>
      <c r="F11" s="343"/>
      <c r="G11" s="343"/>
      <c r="H11" s="21"/>
      <c r="I11" s="22"/>
    </row>
    <row r="12" spans="1:9" s="6" customFormat="1" ht="11.1" customHeight="1">
      <c r="A12" s="337"/>
      <c r="B12" s="13">
        <v>4</v>
      </c>
      <c r="C12" s="330" t="s">
        <v>83</v>
      </c>
      <c r="D12" s="331"/>
      <c r="E12" s="331"/>
      <c r="F12" s="331"/>
      <c r="G12" s="331"/>
      <c r="H12" s="21"/>
      <c r="I12" s="22"/>
    </row>
    <row r="13" spans="1:9" s="6" customFormat="1" ht="24" customHeight="1">
      <c r="A13" s="337"/>
      <c r="B13" s="15">
        <v>5</v>
      </c>
      <c r="C13" s="324" t="s">
        <v>84</v>
      </c>
      <c r="D13" s="341"/>
      <c r="E13" s="341"/>
      <c r="F13" s="341"/>
      <c r="G13" s="341"/>
      <c r="H13" s="21"/>
      <c r="I13" s="22"/>
    </row>
    <row r="14" spans="1:9" s="6" customFormat="1" ht="11.1" customHeight="1">
      <c r="A14" s="337"/>
      <c r="B14" s="13">
        <v>6</v>
      </c>
      <c r="C14" s="330" t="s">
        <v>85</v>
      </c>
      <c r="D14" s="331"/>
      <c r="E14" s="331"/>
      <c r="F14" s="331"/>
      <c r="G14" s="331"/>
      <c r="H14" s="21"/>
      <c r="I14" s="22"/>
    </row>
    <row r="15" spans="1:9" s="6" customFormat="1" ht="11.1" customHeight="1">
      <c r="A15" s="337"/>
      <c r="B15" s="13">
        <v>7</v>
      </c>
      <c r="C15" s="330" t="s">
        <v>86</v>
      </c>
      <c r="D15" s="331"/>
      <c r="E15" s="331"/>
      <c r="F15" s="331"/>
      <c r="G15" s="331"/>
      <c r="H15" s="21"/>
      <c r="I15" s="22"/>
    </row>
    <row r="16" spans="1:9" s="6" customFormat="1" ht="12" customHeight="1">
      <c r="A16" s="337"/>
      <c r="B16" s="15">
        <v>8</v>
      </c>
      <c r="C16" s="324" t="s">
        <v>87</v>
      </c>
      <c r="D16" s="341"/>
      <c r="E16" s="341"/>
      <c r="F16" s="341"/>
      <c r="G16" s="341"/>
      <c r="H16" s="21"/>
      <c r="I16" s="22"/>
    </row>
    <row r="17" spans="1:9" s="6" customFormat="1" ht="11.1" customHeight="1">
      <c r="A17" s="337"/>
      <c r="B17" s="13">
        <v>9</v>
      </c>
      <c r="C17" s="330" t="s">
        <v>88</v>
      </c>
      <c r="D17" s="331"/>
      <c r="E17" s="331"/>
      <c r="F17" s="331"/>
      <c r="G17" s="331"/>
      <c r="H17" s="21"/>
      <c r="I17" s="22"/>
    </row>
    <row r="18" spans="1:9" ht="5.0999999999999996" customHeight="1">
      <c r="A18" s="339"/>
      <c r="B18" s="340"/>
      <c r="C18" s="340"/>
      <c r="D18" s="340"/>
      <c r="E18" s="340"/>
      <c r="F18" s="340"/>
      <c r="G18" s="340"/>
      <c r="H18" s="18"/>
      <c r="I18" s="12"/>
    </row>
    <row r="19" spans="1:9" ht="15" customHeight="1">
      <c r="A19" s="318" t="s">
        <v>67</v>
      </c>
      <c r="B19" s="319"/>
      <c r="C19" s="319"/>
      <c r="D19" s="319"/>
      <c r="E19" s="319"/>
      <c r="F19" s="319"/>
      <c r="G19" s="320"/>
      <c r="H19" s="23"/>
      <c r="I19" s="24"/>
    </row>
    <row r="20" spans="1:9" s="6" customFormat="1" ht="12.75">
      <c r="A20" s="266"/>
      <c r="B20" s="334" t="s">
        <v>89</v>
      </c>
      <c r="C20" s="334"/>
      <c r="D20" s="334"/>
      <c r="E20" s="334"/>
      <c r="F20" s="334"/>
      <c r="G20" s="330"/>
      <c r="H20" s="21"/>
      <c r="I20" s="22"/>
    </row>
    <row r="21" spans="1:9" s="6" customFormat="1" ht="24" customHeight="1">
      <c r="A21" s="266"/>
      <c r="B21" s="15">
        <v>1</v>
      </c>
      <c r="C21" s="324" t="s">
        <v>90</v>
      </c>
      <c r="D21" s="341"/>
      <c r="E21" s="341"/>
      <c r="F21" s="341"/>
      <c r="G21" s="341"/>
      <c r="H21" s="21"/>
      <c r="I21" s="22"/>
    </row>
    <row r="22" spans="1:9" s="6" customFormat="1" ht="11.1" customHeight="1">
      <c r="A22" s="266"/>
      <c r="B22" s="13">
        <v>2</v>
      </c>
      <c r="C22" s="330" t="s">
        <v>91</v>
      </c>
      <c r="D22" s="331"/>
      <c r="E22" s="331"/>
      <c r="F22" s="331"/>
      <c r="G22" s="331"/>
      <c r="H22" s="21"/>
      <c r="I22" s="22"/>
    </row>
    <row r="23" spans="1:9" s="6" customFormat="1" ht="12" customHeight="1">
      <c r="A23" s="266"/>
      <c r="B23" s="15">
        <v>3</v>
      </c>
      <c r="C23" s="324" t="s">
        <v>92</v>
      </c>
      <c r="D23" s="341"/>
      <c r="E23" s="341"/>
      <c r="F23" s="341"/>
      <c r="G23" s="341"/>
      <c r="H23" s="21"/>
      <c r="I23" s="22"/>
    </row>
    <row r="24" spans="1:9" s="6" customFormat="1" ht="23.1" customHeight="1">
      <c r="A24" s="266"/>
      <c r="B24" s="15">
        <v>4</v>
      </c>
      <c r="C24" s="324" t="s">
        <v>93</v>
      </c>
      <c r="D24" s="341"/>
      <c r="E24" s="341"/>
      <c r="F24" s="341"/>
      <c r="G24" s="341"/>
      <c r="H24" s="21"/>
      <c r="I24" s="22"/>
    </row>
    <row r="25" spans="1:9" s="6" customFormat="1" ht="23.1" customHeight="1">
      <c r="A25" s="266"/>
      <c r="B25" s="15">
        <v>5</v>
      </c>
      <c r="C25" s="350" t="s">
        <v>94</v>
      </c>
      <c r="D25" s="351"/>
      <c r="E25" s="351"/>
      <c r="F25" s="351"/>
      <c r="G25" s="351"/>
      <c r="H25" s="21"/>
      <c r="I25" s="22"/>
    </row>
    <row r="26" spans="1:9" s="6" customFormat="1" ht="24" customHeight="1">
      <c r="A26" s="266"/>
      <c r="B26" s="15">
        <v>6</v>
      </c>
      <c r="C26" s="324" t="s">
        <v>95</v>
      </c>
      <c r="D26" s="341"/>
      <c r="E26" s="341"/>
      <c r="F26" s="341"/>
      <c r="G26" s="341"/>
      <c r="H26" s="21"/>
      <c r="I26" s="22"/>
    </row>
    <row r="27" spans="1:9" s="6" customFormat="1" ht="23.1" customHeight="1">
      <c r="A27" s="266"/>
      <c r="B27" s="15">
        <v>7</v>
      </c>
      <c r="C27" s="324" t="s">
        <v>96</v>
      </c>
      <c r="D27" s="341"/>
      <c r="E27" s="341"/>
      <c r="F27" s="341"/>
      <c r="G27" s="341"/>
      <c r="H27" s="21"/>
      <c r="I27" s="22"/>
    </row>
    <row r="28" spans="1:9" s="6" customFormat="1" ht="23.1" customHeight="1">
      <c r="A28" s="266"/>
      <c r="B28" s="15">
        <v>8</v>
      </c>
      <c r="C28" s="324" t="s">
        <v>97</v>
      </c>
      <c r="D28" s="341"/>
      <c r="E28" s="341"/>
      <c r="F28" s="341"/>
      <c r="G28" s="341"/>
      <c r="H28" s="21"/>
      <c r="I28" s="22"/>
    </row>
    <row r="29" spans="1:9" s="6" customFormat="1" ht="24" customHeight="1">
      <c r="A29" s="266"/>
      <c r="B29" s="15">
        <v>9</v>
      </c>
      <c r="C29" s="324" t="s">
        <v>98</v>
      </c>
      <c r="D29" s="341"/>
      <c r="E29" s="341"/>
      <c r="F29" s="341"/>
      <c r="G29" s="341"/>
      <c r="H29" s="21"/>
      <c r="I29" s="22"/>
    </row>
    <row r="30" spans="1:9" ht="3.95" customHeight="1">
      <c r="A30" s="339"/>
      <c r="B30" s="340"/>
      <c r="C30" s="340"/>
      <c r="D30" s="340"/>
      <c r="E30" s="340"/>
      <c r="F30" s="340"/>
      <c r="G30" s="340"/>
      <c r="H30" s="18"/>
      <c r="I30" s="12"/>
    </row>
    <row r="31" spans="1:9" ht="24" customHeight="1">
      <c r="A31" s="322" t="s">
        <v>72</v>
      </c>
      <c r="B31" s="323"/>
      <c r="C31" s="323"/>
      <c r="D31" s="323"/>
      <c r="E31" s="323"/>
      <c r="F31" s="323"/>
      <c r="G31" s="324"/>
      <c r="H31" s="23"/>
      <c r="I31" s="24"/>
    </row>
    <row r="32" spans="1:9" ht="29.1" customHeight="1">
      <c r="A32" s="337"/>
      <c r="B32" s="332" t="s">
        <v>71</v>
      </c>
      <c r="C32" s="332"/>
      <c r="D32" s="332"/>
      <c r="E32" s="332"/>
      <c r="F32" s="332"/>
      <c r="G32" s="333"/>
      <c r="H32" s="23"/>
      <c r="I32" s="24"/>
    </row>
    <row r="33" spans="1:9" s="6" customFormat="1" ht="12" customHeight="1">
      <c r="A33" s="337"/>
      <c r="B33" s="13">
        <v>1</v>
      </c>
      <c r="C33" s="330" t="s">
        <v>99</v>
      </c>
      <c r="D33" s="331"/>
      <c r="E33" s="331"/>
      <c r="F33" s="331"/>
      <c r="G33" s="331"/>
      <c r="H33" s="21"/>
      <c r="I33" s="22"/>
    </row>
    <row r="34" spans="1:9" s="6" customFormat="1" ht="24.95" customHeight="1">
      <c r="A34" s="337"/>
      <c r="B34" s="15">
        <v>2</v>
      </c>
      <c r="C34" s="324" t="s">
        <v>100</v>
      </c>
      <c r="D34" s="341"/>
      <c r="E34" s="341"/>
      <c r="F34" s="341"/>
      <c r="G34" s="341"/>
      <c r="H34" s="21"/>
      <c r="I34" s="22"/>
    </row>
    <row r="35" spans="1:9" s="6" customFormat="1" ht="24" customHeight="1">
      <c r="A35" s="337"/>
      <c r="B35" s="15">
        <v>3</v>
      </c>
      <c r="C35" s="324" t="s">
        <v>101</v>
      </c>
      <c r="D35" s="341"/>
      <c r="E35" s="341"/>
      <c r="F35" s="341"/>
      <c r="G35" s="341"/>
      <c r="H35" s="21"/>
      <c r="I35" s="22"/>
    </row>
    <row r="36" spans="1:9" s="6" customFormat="1" ht="35.1" customHeight="1" thickBot="1">
      <c r="A36" s="338"/>
      <c r="B36" s="16">
        <v>4</v>
      </c>
      <c r="C36" s="344" t="s">
        <v>102</v>
      </c>
      <c r="D36" s="345"/>
      <c r="E36" s="345"/>
      <c r="F36" s="345"/>
      <c r="G36" s="345"/>
      <c r="H36" s="25"/>
      <c r="I36" s="26"/>
    </row>
    <row r="37" spans="1:9" ht="6" customHeight="1" thickTop="1"/>
    <row r="38" spans="1:9">
      <c r="A38" s="352" t="s">
        <v>105</v>
      </c>
      <c r="B38" s="352"/>
      <c r="C38" s="352"/>
      <c r="D38" s="352"/>
      <c r="E38" s="355" t="s">
        <v>106</v>
      </c>
      <c r="F38" s="356"/>
      <c r="G38" s="352" t="s">
        <v>107</v>
      </c>
      <c r="H38" s="352"/>
      <c r="I38" s="352"/>
    </row>
    <row r="39" spans="1:9" ht="32.1" customHeight="1" thickBot="1">
      <c r="A39" s="353" t="s">
        <v>32</v>
      </c>
      <c r="B39" s="353"/>
      <c r="C39" s="353"/>
      <c r="D39" s="353"/>
      <c r="E39" s="357" t="s">
        <v>110</v>
      </c>
      <c r="F39" s="358"/>
      <c r="G39" s="353" t="s">
        <v>111</v>
      </c>
      <c r="H39" s="353"/>
      <c r="I39" s="353"/>
    </row>
    <row r="40" spans="1:9" ht="15">
      <c r="A40" s="354" t="s">
        <v>3</v>
      </c>
      <c r="B40" s="354"/>
      <c r="C40" s="354"/>
      <c r="D40" s="354"/>
      <c r="E40" s="359" t="s">
        <v>2</v>
      </c>
      <c r="F40" s="360"/>
      <c r="G40" s="354" t="s">
        <v>108</v>
      </c>
      <c r="H40" s="354"/>
      <c r="I40" s="354"/>
    </row>
  </sheetData>
  <sheetProtection algorithmName="SHA-512" hashValue="XEy5JDbPObUbGKieYKlaN1R1+BZAw03Q+bcHJBrRSl6O4xZR16X2UTemO92V0dQDH9cDJodGpQclAJgoPwSfCg==" saltValue="25HBvynpBPVPXO8bgjfSqg==" spinCount="100000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2020-07-15T07:23:56Z</cp:lastPrinted>
  <dcterms:created xsi:type="dcterms:W3CDTF">2013-07-03T03:04:40Z</dcterms:created>
  <dcterms:modified xsi:type="dcterms:W3CDTF">2020-09-02T22:02:07Z</dcterms:modified>
</cp:coreProperties>
</file>